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2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ve\Documents\Workfiles\SJ - PROJECT FILES\APP PROJECTS\10102 LYN WHITEHOUSE\DRAWINGS\HANNAH APPN 2\"/>
    </mc:Choice>
  </mc:AlternateContent>
  <bookViews>
    <workbookView xWindow="0" yWindow="0" windowWidth="28800" windowHeight="12435"/>
  </bookViews>
  <sheets>
    <sheet name="Singret Hill" sheetId="1" r:id="rId1"/>
    <sheet name="Gresford Road" sheetId="2" r:id="rId2"/>
  </sheets>
  <definedNames>
    <definedName name="_xlnm.Print_Area" localSheetId="1">'Gresford Road'!$A$1:$FA$164</definedName>
    <definedName name="_xlnm.Print_Area" localSheetId="0">'Singret Hill'!$A$1:$FA$164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Q116" i="2" l="1"/>
  <c r="DQ115" i="2"/>
  <c r="DQ114" i="2"/>
  <c r="DQ113" i="2"/>
  <c r="DQ112" i="2"/>
  <c r="DQ111" i="2"/>
  <c r="DQ110" i="2"/>
  <c r="DQ109" i="2"/>
  <c r="DQ108" i="2"/>
  <c r="DQ107" i="2"/>
  <c r="DQ106" i="2"/>
  <c r="DQ105" i="2"/>
  <c r="DQ104" i="2"/>
  <c r="DQ103" i="2"/>
  <c r="DQ102" i="2"/>
  <c r="DQ101" i="2"/>
  <c r="DQ100" i="2"/>
  <c r="DQ99" i="2"/>
  <c r="DQ98" i="2"/>
  <c r="DQ97" i="2"/>
  <c r="DQ96" i="2"/>
  <c r="DQ95" i="2"/>
  <c r="DQ94" i="2"/>
  <c r="DQ93" i="2"/>
  <c r="DQ116" i="1"/>
  <c r="DQ115" i="1"/>
  <c r="DQ114" i="1"/>
  <c r="DQ113" i="1"/>
  <c r="DQ112" i="1"/>
  <c r="DQ111" i="1"/>
  <c r="DQ110" i="1"/>
  <c r="DQ109" i="1"/>
  <c r="DQ108" i="1"/>
  <c r="DQ107" i="1"/>
  <c r="DQ106" i="1"/>
  <c r="DQ105" i="1"/>
  <c r="DQ104" i="1"/>
  <c r="DQ103" i="1"/>
  <c r="DQ102" i="1"/>
  <c r="DQ101" i="1"/>
  <c r="DQ100" i="1"/>
  <c r="DQ99" i="1"/>
  <c r="DQ98" i="1"/>
  <c r="DQ97" i="1"/>
  <c r="DQ96" i="1"/>
  <c r="DQ95" i="1"/>
  <c r="DQ94" i="1"/>
  <c r="DQ93" i="1"/>
  <c r="DQ34" i="2"/>
  <c r="DQ33" i="2"/>
  <c r="DQ32" i="2"/>
  <c r="DQ31" i="2"/>
  <c r="DQ30" i="2"/>
  <c r="DQ29" i="2"/>
  <c r="DQ28" i="2"/>
  <c r="DQ27" i="2"/>
  <c r="DQ26" i="2"/>
  <c r="DQ25" i="2"/>
  <c r="DQ24" i="2"/>
  <c r="DQ23" i="2"/>
  <c r="DQ22" i="2"/>
  <c r="DQ21" i="2"/>
  <c r="DQ20" i="2"/>
  <c r="DQ19" i="2"/>
  <c r="DQ18" i="2"/>
  <c r="DQ17" i="2"/>
  <c r="DQ16" i="2"/>
  <c r="DQ15" i="2"/>
  <c r="DQ14" i="2"/>
  <c r="DQ13" i="2"/>
  <c r="DQ12" i="2"/>
  <c r="DQ34" i="1"/>
  <c r="DQ33" i="1"/>
  <c r="DQ32" i="1"/>
  <c r="DQ31" i="1"/>
  <c r="DQ30" i="1"/>
  <c r="DQ29" i="1"/>
  <c r="DQ28" i="1"/>
  <c r="DQ27" i="1"/>
  <c r="DQ26" i="1"/>
  <c r="DQ25" i="1"/>
  <c r="DQ24" i="1"/>
  <c r="DQ23" i="1"/>
  <c r="DQ22" i="1"/>
  <c r="DQ21" i="1"/>
  <c r="DQ20" i="1"/>
  <c r="DQ19" i="1"/>
  <c r="DQ18" i="1"/>
  <c r="DQ17" i="1"/>
  <c r="DQ16" i="1"/>
  <c r="DQ15" i="1"/>
  <c r="DQ14" i="1"/>
  <c r="DQ13" i="1"/>
  <c r="DQ12" i="1"/>
  <c r="DQ11" i="2"/>
  <c r="DQ11" i="1"/>
  <c r="DW156" i="2"/>
  <c r="DW155" i="2"/>
  <c r="DE155" i="2"/>
  <c r="DD155" i="2"/>
  <c r="DC155" i="2"/>
  <c r="DB155" i="2"/>
  <c r="DA155" i="2"/>
  <c r="CZ155" i="2"/>
  <c r="CY155" i="2"/>
  <c r="CX155" i="2"/>
  <c r="CW155" i="2"/>
  <c r="CV155" i="2"/>
  <c r="CU155" i="2"/>
  <c r="CT155" i="2"/>
  <c r="DF155" i="2" s="1"/>
  <c r="CO155" i="2"/>
  <c r="CN155" i="2"/>
  <c r="CM155" i="2"/>
  <c r="CL155" i="2"/>
  <c r="CK155" i="2"/>
  <c r="CJ155" i="2"/>
  <c r="CI155" i="2"/>
  <c r="CH155" i="2"/>
  <c r="CG155" i="2"/>
  <c r="CF155" i="2"/>
  <c r="CE155" i="2"/>
  <c r="CD155" i="2"/>
  <c r="CP155" i="2" s="1"/>
  <c r="BY155" i="2"/>
  <c r="BX155" i="2"/>
  <c r="BW155" i="2"/>
  <c r="BV155" i="2"/>
  <c r="BU155" i="2"/>
  <c r="BT155" i="2"/>
  <c r="BS155" i="2"/>
  <c r="BR155" i="2"/>
  <c r="BQ155" i="2"/>
  <c r="BP155" i="2"/>
  <c r="BO155" i="2"/>
  <c r="BN155" i="2"/>
  <c r="BZ155" i="2" s="1"/>
  <c r="BI155" i="2"/>
  <c r="BH155" i="2"/>
  <c r="BG155" i="2"/>
  <c r="BF155" i="2"/>
  <c r="BE155" i="2"/>
  <c r="EJ95" i="2" s="1"/>
  <c r="BD155" i="2"/>
  <c r="BC155" i="2"/>
  <c r="BB155" i="2"/>
  <c r="BA155" i="2"/>
  <c r="AZ155" i="2"/>
  <c r="AY155" i="2"/>
  <c r="AX155" i="2"/>
  <c r="AS155" i="2"/>
  <c r="AR155" i="2"/>
  <c r="AQ155" i="2"/>
  <c r="AP155" i="2"/>
  <c r="AO155" i="2"/>
  <c r="AN155" i="2"/>
  <c r="AM155" i="2"/>
  <c r="AL155" i="2"/>
  <c r="EI94" i="2" s="1"/>
  <c r="AK155" i="2"/>
  <c r="AJ155" i="2"/>
  <c r="AI155" i="2"/>
  <c r="AH155" i="2"/>
  <c r="AT155" i="2" s="1"/>
  <c r="AC155" i="2"/>
  <c r="AB155" i="2"/>
  <c r="AA155" i="2"/>
  <c r="Z155" i="2"/>
  <c r="Y155" i="2"/>
  <c r="X155" i="2"/>
  <c r="W155" i="2"/>
  <c r="V155" i="2"/>
  <c r="U155" i="2"/>
  <c r="T155" i="2"/>
  <c r="S155" i="2"/>
  <c r="R155" i="2"/>
  <c r="AD155" i="2" s="1"/>
  <c r="M155" i="2"/>
  <c r="L155" i="2"/>
  <c r="K155" i="2"/>
  <c r="J155" i="2"/>
  <c r="I155" i="2"/>
  <c r="H155" i="2"/>
  <c r="G155" i="2"/>
  <c r="F155" i="2"/>
  <c r="E155" i="2"/>
  <c r="D155" i="2"/>
  <c r="C155" i="2"/>
  <c r="B155" i="2"/>
  <c r="N155" i="2" s="1"/>
  <c r="DE154" i="2"/>
  <c r="DD154" i="2"/>
  <c r="DC154" i="2"/>
  <c r="DB154" i="2"/>
  <c r="DA154" i="2"/>
  <c r="CZ154" i="2"/>
  <c r="CY154" i="2"/>
  <c r="CX154" i="2"/>
  <c r="CW154" i="2"/>
  <c r="CV154" i="2"/>
  <c r="CU154" i="2"/>
  <c r="CT154" i="2"/>
  <c r="DF154" i="2" s="1"/>
  <c r="CO154" i="2"/>
  <c r="CN154" i="2"/>
  <c r="CM154" i="2"/>
  <c r="CL154" i="2"/>
  <c r="CK154" i="2"/>
  <c r="CJ154" i="2"/>
  <c r="CI154" i="2"/>
  <c r="CH154" i="2"/>
  <c r="CG154" i="2"/>
  <c r="CF154" i="2"/>
  <c r="CE154" i="2"/>
  <c r="CD154" i="2"/>
  <c r="BY154" i="2"/>
  <c r="BX154" i="2"/>
  <c r="BW154" i="2"/>
  <c r="BV154" i="2"/>
  <c r="BU154" i="2"/>
  <c r="BT154" i="2"/>
  <c r="BS154" i="2"/>
  <c r="BR154" i="2"/>
  <c r="BQ154" i="2"/>
  <c r="BP154" i="2"/>
  <c r="BO154" i="2"/>
  <c r="BN154" i="2"/>
  <c r="BI154" i="2"/>
  <c r="BH154" i="2"/>
  <c r="BG154" i="2"/>
  <c r="BF154" i="2"/>
  <c r="BE154" i="2"/>
  <c r="BD154" i="2"/>
  <c r="BC154" i="2"/>
  <c r="BB154" i="2"/>
  <c r="BA154" i="2"/>
  <c r="AZ154" i="2"/>
  <c r="AY154" i="2"/>
  <c r="AX154" i="2"/>
  <c r="BJ154" i="2" s="1"/>
  <c r="AS154" i="2"/>
  <c r="AR154" i="2"/>
  <c r="AQ154" i="2"/>
  <c r="AP154" i="2"/>
  <c r="AO154" i="2"/>
  <c r="AN154" i="2"/>
  <c r="AM154" i="2"/>
  <c r="AL154" i="2"/>
  <c r="AK154" i="2"/>
  <c r="AJ154" i="2"/>
  <c r="AI154" i="2"/>
  <c r="AH154" i="2"/>
  <c r="AT154" i="2" s="1"/>
  <c r="AC154" i="2"/>
  <c r="AB154" i="2"/>
  <c r="AA154" i="2"/>
  <c r="Z154" i="2"/>
  <c r="Y154" i="2"/>
  <c r="X154" i="2"/>
  <c r="W154" i="2"/>
  <c r="V154" i="2"/>
  <c r="U154" i="2"/>
  <c r="T154" i="2"/>
  <c r="S154" i="2"/>
  <c r="R154" i="2"/>
  <c r="M154" i="2"/>
  <c r="L154" i="2"/>
  <c r="K154" i="2"/>
  <c r="J154" i="2"/>
  <c r="I154" i="2"/>
  <c r="H154" i="2"/>
  <c r="G154" i="2"/>
  <c r="F154" i="2"/>
  <c r="E154" i="2"/>
  <c r="D154" i="2"/>
  <c r="C154" i="2"/>
  <c r="B154" i="2"/>
  <c r="EA153" i="2"/>
  <c r="DZ153" i="2"/>
  <c r="DY153" i="2"/>
  <c r="DX153" i="2"/>
  <c r="DW153" i="2"/>
  <c r="DV153" i="2"/>
  <c r="DU153" i="2"/>
  <c r="DE153" i="2"/>
  <c r="DD153" i="2"/>
  <c r="DC153" i="2"/>
  <c r="DB153" i="2"/>
  <c r="DA153" i="2"/>
  <c r="CZ153" i="2"/>
  <c r="CY153" i="2"/>
  <c r="CX153" i="2"/>
  <c r="CW153" i="2"/>
  <c r="CV153" i="2"/>
  <c r="CU153" i="2"/>
  <c r="CT153" i="2"/>
  <c r="CO153" i="2"/>
  <c r="CN153" i="2"/>
  <c r="CM153" i="2"/>
  <c r="CL153" i="2"/>
  <c r="CK153" i="2"/>
  <c r="CJ153" i="2"/>
  <c r="CI153" i="2"/>
  <c r="CH153" i="2"/>
  <c r="CG153" i="2"/>
  <c r="CF153" i="2"/>
  <c r="CE153" i="2"/>
  <c r="CD153" i="2"/>
  <c r="BY153" i="2"/>
  <c r="BX153" i="2"/>
  <c r="BW153" i="2"/>
  <c r="BV153" i="2"/>
  <c r="BU153" i="2"/>
  <c r="BT153" i="2"/>
  <c r="BS153" i="2"/>
  <c r="BR153" i="2"/>
  <c r="BQ153" i="2"/>
  <c r="BP153" i="2"/>
  <c r="BO153" i="2"/>
  <c r="BN153" i="2"/>
  <c r="BZ153" i="2" s="1"/>
  <c r="BI153" i="2"/>
  <c r="BH153" i="2"/>
  <c r="BG153" i="2"/>
  <c r="BF153" i="2"/>
  <c r="BE153" i="2"/>
  <c r="BD153" i="2"/>
  <c r="BC153" i="2"/>
  <c r="BB153" i="2"/>
  <c r="BA153" i="2"/>
  <c r="AZ153" i="2"/>
  <c r="AY153" i="2"/>
  <c r="AX153" i="2"/>
  <c r="BJ153" i="2" s="1"/>
  <c r="AS153" i="2"/>
  <c r="AR153" i="2"/>
  <c r="AQ153" i="2"/>
  <c r="AP153" i="2"/>
  <c r="AO153" i="2"/>
  <c r="AN153" i="2"/>
  <c r="AM153" i="2"/>
  <c r="AL153" i="2"/>
  <c r="AK153" i="2"/>
  <c r="AJ153" i="2"/>
  <c r="AI153" i="2"/>
  <c r="AH153" i="2"/>
  <c r="AC153" i="2"/>
  <c r="AB153" i="2"/>
  <c r="AA153" i="2"/>
  <c r="Z153" i="2"/>
  <c r="Y153" i="2"/>
  <c r="X153" i="2"/>
  <c r="W153" i="2"/>
  <c r="V153" i="2"/>
  <c r="U153" i="2"/>
  <c r="T153" i="2"/>
  <c r="S153" i="2"/>
  <c r="R153" i="2"/>
  <c r="AD153" i="2" s="1"/>
  <c r="M153" i="2"/>
  <c r="L153" i="2"/>
  <c r="K153" i="2"/>
  <c r="J153" i="2"/>
  <c r="I153" i="2"/>
  <c r="H153" i="2"/>
  <c r="G153" i="2"/>
  <c r="F153" i="2"/>
  <c r="E153" i="2"/>
  <c r="D153" i="2"/>
  <c r="C153" i="2"/>
  <c r="B153" i="2"/>
  <c r="N153" i="2" s="1"/>
  <c r="EA152" i="2"/>
  <c r="DZ152" i="2"/>
  <c r="DY152" i="2"/>
  <c r="DX152" i="2"/>
  <c r="DW152" i="2"/>
  <c r="DV152" i="2"/>
  <c r="DU152" i="2"/>
  <c r="DE152" i="2"/>
  <c r="DD152" i="2"/>
  <c r="DC152" i="2"/>
  <c r="DB152" i="2"/>
  <c r="DA152" i="2"/>
  <c r="CZ152" i="2"/>
  <c r="CY152" i="2"/>
  <c r="CX152" i="2"/>
  <c r="CW152" i="2"/>
  <c r="CV152" i="2"/>
  <c r="CU152" i="2"/>
  <c r="CT152" i="2"/>
  <c r="DF152" i="2" s="1"/>
  <c r="CO152" i="2"/>
  <c r="CN152" i="2"/>
  <c r="CM152" i="2"/>
  <c r="CL152" i="2"/>
  <c r="CK152" i="2"/>
  <c r="CJ152" i="2"/>
  <c r="CI152" i="2"/>
  <c r="CH152" i="2"/>
  <c r="CG152" i="2"/>
  <c r="CF152" i="2"/>
  <c r="CE152" i="2"/>
  <c r="CD152" i="2"/>
  <c r="CP152" i="2" s="1"/>
  <c r="BY152" i="2"/>
  <c r="BX152" i="2"/>
  <c r="BW152" i="2"/>
  <c r="BV152" i="2"/>
  <c r="BU152" i="2"/>
  <c r="BT152" i="2"/>
  <c r="BS152" i="2"/>
  <c r="BR152" i="2"/>
  <c r="BQ152" i="2"/>
  <c r="BP152" i="2"/>
  <c r="BO152" i="2"/>
  <c r="BN152" i="2"/>
  <c r="BZ152" i="2" s="1"/>
  <c r="BI152" i="2"/>
  <c r="BH152" i="2"/>
  <c r="BG152" i="2"/>
  <c r="BF152" i="2"/>
  <c r="BE152" i="2"/>
  <c r="BD152" i="2"/>
  <c r="BC152" i="2"/>
  <c r="BB152" i="2"/>
  <c r="BA152" i="2"/>
  <c r="AZ152" i="2"/>
  <c r="AY152" i="2"/>
  <c r="AX152" i="2"/>
  <c r="AS152" i="2"/>
  <c r="AR152" i="2"/>
  <c r="AQ152" i="2"/>
  <c r="AP152" i="2"/>
  <c r="AO152" i="2"/>
  <c r="AN152" i="2"/>
  <c r="AM152" i="2"/>
  <c r="AL152" i="2"/>
  <c r="AK152" i="2"/>
  <c r="AJ152" i="2"/>
  <c r="AI152" i="2"/>
  <c r="AH152" i="2"/>
  <c r="AT152" i="2" s="1"/>
  <c r="AC152" i="2"/>
  <c r="AB152" i="2"/>
  <c r="AA152" i="2"/>
  <c r="Z152" i="2"/>
  <c r="Y152" i="2"/>
  <c r="X152" i="2"/>
  <c r="W152" i="2"/>
  <c r="V152" i="2"/>
  <c r="U152" i="2"/>
  <c r="T152" i="2"/>
  <c r="S152" i="2"/>
  <c r="R152" i="2"/>
  <c r="AD152" i="2" s="1"/>
  <c r="M152" i="2"/>
  <c r="L152" i="2"/>
  <c r="K152" i="2"/>
  <c r="J152" i="2"/>
  <c r="I152" i="2"/>
  <c r="H152" i="2"/>
  <c r="G152" i="2"/>
  <c r="F152" i="2"/>
  <c r="E152" i="2"/>
  <c r="D152" i="2"/>
  <c r="C152" i="2"/>
  <c r="B152" i="2"/>
  <c r="N152" i="2" s="1"/>
  <c r="EA151" i="2"/>
  <c r="DZ151" i="2"/>
  <c r="DY151" i="2"/>
  <c r="DX151" i="2"/>
  <c r="DW151" i="2"/>
  <c r="DV151" i="2"/>
  <c r="DU151" i="2"/>
  <c r="DF150" i="2"/>
  <c r="CP150" i="2"/>
  <c r="BZ150" i="2"/>
  <c r="BJ150" i="2"/>
  <c r="AT150" i="2"/>
  <c r="AD150" i="2"/>
  <c r="N150" i="2"/>
  <c r="DF149" i="2"/>
  <c r="CP149" i="2"/>
  <c r="BZ149" i="2"/>
  <c r="BJ149" i="2"/>
  <c r="AT149" i="2"/>
  <c r="AD149" i="2"/>
  <c r="N149" i="2"/>
  <c r="DF148" i="2"/>
  <c r="CP148" i="2"/>
  <c r="BZ148" i="2"/>
  <c r="BJ148" i="2"/>
  <c r="AT148" i="2"/>
  <c r="AD148" i="2"/>
  <c r="N148" i="2"/>
  <c r="DF147" i="2"/>
  <c r="CP147" i="2"/>
  <c r="BZ147" i="2"/>
  <c r="BJ147" i="2"/>
  <c r="AT147" i="2"/>
  <c r="AD147" i="2"/>
  <c r="N147" i="2"/>
  <c r="DF146" i="2"/>
  <c r="CP146" i="2"/>
  <c r="BZ146" i="2"/>
  <c r="BJ146" i="2"/>
  <c r="AT146" i="2"/>
  <c r="AD146" i="2"/>
  <c r="N146" i="2"/>
  <c r="DF145" i="2"/>
  <c r="CP145" i="2"/>
  <c r="BZ145" i="2"/>
  <c r="BJ145" i="2"/>
  <c r="AT145" i="2"/>
  <c r="AD145" i="2"/>
  <c r="N145" i="2"/>
  <c r="DF144" i="2"/>
  <c r="CP144" i="2"/>
  <c r="BZ144" i="2"/>
  <c r="BJ144" i="2"/>
  <c r="AT144" i="2"/>
  <c r="AD144" i="2"/>
  <c r="N144" i="2"/>
  <c r="DF143" i="2"/>
  <c r="CP143" i="2"/>
  <c r="BZ143" i="2"/>
  <c r="BJ143" i="2"/>
  <c r="AT143" i="2"/>
  <c r="AD143" i="2"/>
  <c r="N143" i="2"/>
  <c r="DF142" i="2"/>
  <c r="CP142" i="2"/>
  <c r="BZ142" i="2"/>
  <c r="BJ142" i="2"/>
  <c r="AT142" i="2"/>
  <c r="AD142" i="2"/>
  <c r="N142" i="2"/>
  <c r="DF141" i="2"/>
  <c r="CP141" i="2"/>
  <c r="BZ141" i="2"/>
  <c r="BJ141" i="2"/>
  <c r="AT141" i="2"/>
  <c r="AD141" i="2"/>
  <c r="N141" i="2"/>
  <c r="DF140" i="2"/>
  <c r="CP140" i="2"/>
  <c r="BZ140" i="2"/>
  <c r="BJ140" i="2"/>
  <c r="AT140" i="2"/>
  <c r="AD140" i="2"/>
  <c r="N140" i="2"/>
  <c r="DF139" i="2"/>
  <c r="CP139" i="2"/>
  <c r="BZ139" i="2"/>
  <c r="BJ139" i="2"/>
  <c r="AT139" i="2"/>
  <c r="AD139" i="2"/>
  <c r="N139" i="2"/>
  <c r="DF138" i="2"/>
  <c r="CP138" i="2"/>
  <c r="BZ138" i="2"/>
  <c r="BJ138" i="2"/>
  <c r="AT138" i="2"/>
  <c r="AD138" i="2"/>
  <c r="N138" i="2"/>
  <c r="DF137" i="2"/>
  <c r="CP137" i="2"/>
  <c r="BZ137" i="2"/>
  <c r="BJ137" i="2"/>
  <c r="AT137" i="2"/>
  <c r="AD137" i="2"/>
  <c r="N137" i="2"/>
  <c r="DF136" i="2"/>
  <c r="CP136" i="2"/>
  <c r="BZ136" i="2"/>
  <c r="BJ136" i="2"/>
  <c r="AT136" i="2"/>
  <c r="AD136" i="2"/>
  <c r="N136" i="2"/>
  <c r="DF135" i="2"/>
  <c r="CP135" i="2"/>
  <c r="BZ135" i="2"/>
  <c r="BJ135" i="2"/>
  <c r="AT135" i="2"/>
  <c r="AD135" i="2"/>
  <c r="N135" i="2"/>
  <c r="DF134" i="2"/>
  <c r="CP134" i="2"/>
  <c r="BZ134" i="2"/>
  <c r="BJ134" i="2"/>
  <c r="AT134" i="2"/>
  <c r="AD134" i="2"/>
  <c r="N134" i="2"/>
  <c r="DF133" i="2"/>
  <c r="CP133" i="2"/>
  <c r="BZ133" i="2"/>
  <c r="BJ133" i="2"/>
  <c r="AT133" i="2"/>
  <c r="AD133" i="2"/>
  <c r="N133" i="2"/>
  <c r="DF132" i="2"/>
  <c r="CP132" i="2"/>
  <c r="BZ132" i="2"/>
  <c r="BJ132" i="2"/>
  <c r="AT132" i="2"/>
  <c r="AD132" i="2"/>
  <c r="N132" i="2"/>
  <c r="DF131" i="2"/>
  <c r="CP131" i="2"/>
  <c r="BZ131" i="2"/>
  <c r="BJ131" i="2"/>
  <c r="AT131" i="2"/>
  <c r="AD131" i="2"/>
  <c r="N131" i="2"/>
  <c r="DF130" i="2"/>
  <c r="CP130" i="2"/>
  <c r="BZ130" i="2"/>
  <c r="BJ130" i="2"/>
  <c r="AT130" i="2"/>
  <c r="AD130" i="2"/>
  <c r="N130" i="2"/>
  <c r="DF129" i="2"/>
  <c r="CP129" i="2"/>
  <c r="BZ129" i="2"/>
  <c r="BJ129" i="2"/>
  <c r="AT129" i="2"/>
  <c r="AD129" i="2"/>
  <c r="N129" i="2"/>
  <c r="DF128" i="2"/>
  <c r="CP128" i="2"/>
  <c r="BZ128" i="2"/>
  <c r="BJ128" i="2"/>
  <c r="AT128" i="2"/>
  <c r="AD128" i="2"/>
  <c r="N128" i="2"/>
  <c r="DF127" i="2"/>
  <c r="CP127" i="2"/>
  <c r="BZ127" i="2"/>
  <c r="BJ127" i="2"/>
  <c r="AT127" i="2"/>
  <c r="AD127" i="2"/>
  <c r="N127" i="2"/>
  <c r="DU125" i="2"/>
  <c r="DV125" i="2" s="1"/>
  <c r="CU122" i="2"/>
  <c r="CT122" i="2"/>
  <c r="CE122" i="2"/>
  <c r="CD122" i="2"/>
  <c r="BO122" i="2"/>
  <c r="BN122" i="2"/>
  <c r="AY122" i="2"/>
  <c r="AX122" i="2"/>
  <c r="AI122" i="2"/>
  <c r="AH122" i="2"/>
  <c r="S122" i="2"/>
  <c r="R122" i="2"/>
  <c r="C122" i="2"/>
  <c r="B122" i="2"/>
  <c r="EA120" i="2"/>
  <c r="DZ120" i="2"/>
  <c r="DY120" i="2"/>
  <c r="DX120" i="2"/>
  <c r="DW120" i="2"/>
  <c r="DV120" i="2"/>
  <c r="DU120" i="2"/>
  <c r="DE120" i="2"/>
  <c r="DD120" i="2"/>
  <c r="DC120" i="2"/>
  <c r="DB120" i="2"/>
  <c r="DA120" i="2"/>
  <c r="CZ120" i="2"/>
  <c r="CY120" i="2"/>
  <c r="CX120" i="2"/>
  <c r="CW120" i="2"/>
  <c r="CV120" i="2"/>
  <c r="CU120" i="2"/>
  <c r="CT120" i="2"/>
  <c r="DF120" i="2" s="1"/>
  <c r="CO120" i="2"/>
  <c r="CN120" i="2"/>
  <c r="CM120" i="2"/>
  <c r="CL120" i="2"/>
  <c r="CK120" i="2"/>
  <c r="CJ120" i="2"/>
  <c r="CI120" i="2"/>
  <c r="CH120" i="2"/>
  <c r="CG120" i="2"/>
  <c r="CF120" i="2"/>
  <c r="CE120" i="2"/>
  <c r="CD120" i="2"/>
  <c r="BY120" i="2"/>
  <c r="BX120" i="2"/>
  <c r="BW120" i="2"/>
  <c r="BV120" i="2"/>
  <c r="BU120" i="2"/>
  <c r="BT120" i="2"/>
  <c r="BS120" i="2"/>
  <c r="BR120" i="2"/>
  <c r="BQ120" i="2"/>
  <c r="BP120" i="2"/>
  <c r="BO120" i="2"/>
  <c r="BN120" i="2"/>
  <c r="BZ120" i="2" s="1"/>
  <c r="BI120" i="2"/>
  <c r="BH120" i="2"/>
  <c r="BG120" i="2"/>
  <c r="BF120" i="2"/>
  <c r="BE120" i="2"/>
  <c r="BD120" i="2"/>
  <c r="BC120" i="2"/>
  <c r="BB120" i="2"/>
  <c r="BA120" i="2"/>
  <c r="AZ120" i="2"/>
  <c r="AY120" i="2"/>
  <c r="AX120" i="2"/>
  <c r="AS120" i="2"/>
  <c r="AR120" i="2"/>
  <c r="AQ120" i="2"/>
  <c r="AP120" i="2"/>
  <c r="AO120" i="2"/>
  <c r="AN120" i="2"/>
  <c r="AM120" i="2"/>
  <c r="AL120" i="2"/>
  <c r="AK120" i="2"/>
  <c r="AJ120" i="2"/>
  <c r="AI120" i="2"/>
  <c r="AH120" i="2"/>
  <c r="AT120" i="2" s="1"/>
  <c r="AC120" i="2"/>
  <c r="AB120" i="2"/>
  <c r="AA120" i="2"/>
  <c r="Z120" i="2"/>
  <c r="Y120" i="2"/>
  <c r="X120" i="2"/>
  <c r="W120" i="2"/>
  <c r="V120" i="2"/>
  <c r="U120" i="2"/>
  <c r="T120" i="2"/>
  <c r="S120" i="2"/>
  <c r="R120" i="2"/>
  <c r="AD120" i="2" s="1"/>
  <c r="M120" i="2"/>
  <c r="L120" i="2"/>
  <c r="K120" i="2"/>
  <c r="J120" i="2"/>
  <c r="I120" i="2"/>
  <c r="H120" i="2"/>
  <c r="G120" i="2"/>
  <c r="F120" i="2"/>
  <c r="E120" i="2"/>
  <c r="D120" i="2"/>
  <c r="C120" i="2"/>
  <c r="B120" i="2"/>
  <c r="N120" i="2" s="1"/>
  <c r="EA119" i="2"/>
  <c r="DZ119" i="2"/>
  <c r="DY119" i="2"/>
  <c r="DX119" i="2"/>
  <c r="DW119" i="2"/>
  <c r="DV119" i="2"/>
  <c r="DU119" i="2"/>
  <c r="DE119" i="2"/>
  <c r="DD119" i="2"/>
  <c r="DC119" i="2"/>
  <c r="DB119" i="2"/>
  <c r="DA119" i="2"/>
  <c r="CZ119" i="2"/>
  <c r="CY119" i="2"/>
  <c r="CX119" i="2"/>
  <c r="CW119" i="2"/>
  <c r="CV119" i="2"/>
  <c r="CU119" i="2"/>
  <c r="CT119" i="2"/>
  <c r="DF119" i="2" s="1"/>
  <c r="CO119" i="2"/>
  <c r="CN119" i="2"/>
  <c r="CM119" i="2"/>
  <c r="CL119" i="2"/>
  <c r="CK119" i="2"/>
  <c r="CJ119" i="2"/>
  <c r="CI119" i="2"/>
  <c r="CH119" i="2"/>
  <c r="CG119" i="2"/>
  <c r="CF119" i="2"/>
  <c r="CE119" i="2"/>
  <c r="CD119" i="2"/>
  <c r="BY119" i="2"/>
  <c r="BX119" i="2"/>
  <c r="BW119" i="2"/>
  <c r="BV119" i="2"/>
  <c r="BU119" i="2"/>
  <c r="BT119" i="2"/>
  <c r="BS119" i="2"/>
  <c r="BR119" i="2"/>
  <c r="BQ119" i="2"/>
  <c r="BP119" i="2"/>
  <c r="BO119" i="2"/>
  <c r="BN119" i="2"/>
  <c r="BZ119" i="2" s="1"/>
  <c r="BI119" i="2"/>
  <c r="BH119" i="2"/>
  <c r="BG119" i="2"/>
  <c r="BF119" i="2"/>
  <c r="BE119" i="2"/>
  <c r="BD119" i="2"/>
  <c r="BC119" i="2"/>
  <c r="BB119" i="2"/>
  <c r="BA119" i="2"/>
  <c r="AZ119" i="2"/>
  <c r="AY119" i="2"/>
  <c r="AX119" i="2"/>
  <c r="AS119" i="2"/>
  <c r="AR119" i="2"/>
  <c r="AQ119" i="2"/>
  <c r="AP119" i="2"/>
  <c r="AO119" i="2"/>
  <c r="AN119" i="2"/>
  <c r="AM119" i="2"/>
  <c r="AL119" i="2"/>
  <c r="AK119" i="2"/>
  <c r="AJ119" i="2"/>
  <c r="AI119" i="2"/>
  <c r="AH119" i="2"/>
  <c r="AT119" i="2" s="1"/>
  <c r="AC119" i="2"/>
  <c r="AB119" i="2"/>
  <c r="AA119" i="2"/>
  <c r="Z119" i="2"/>
  <c r="Y119" i="2"/>
  <c r="X119" i="2"/>
  <c r="W119" i="2"/>
  <c r="V119" i="2"/>
  <c r="U119" i="2"/>
  <c r="T119" i="2"/>
  <c r="S119" i="2"/>
  <c r="R119" i="2"/>
  <c r="AD119" i="2" s="1"/>
  <c r="M119" i="2"/>
  <c r="L119" i="2"/>
  <c r="K119" i="2"/>
  <c r="J119" i="2"/>
  <c r="I119" i="2"/>
  <c r="H119" i="2"/>
  <c r="G119" i="2"/>
  <c r="F119" i="2"/>
  <c r="E119" i="2"/>
  <c r="D119" i="2"/>
  <c r="C119" i="2"/>
  <c r="B119" i="2"/>
  <c r="EA118" i="2"/>
  <c r="DZ118" i="2"/>
  <c r="DY118" i="2"/>
  <c r="DX118" i="2"/>
  <c r="DW118" i="2"/>
  <c r="DV118" i="2"/>
  <c r="DU118" i="2"/>
  <c r="DE118" i="2"/>
  <c r="DD118" i="2"/>
  <c r="DC118" i="2"/>
  <c r="DB118" i="2"/>
  <c r="DA118" i="2"/>
  <c r="CZ118" i="2"/>
  <c r="CY118" i="2"/>
  <c r="CX118" i="2"/>
  <c r="CW118" i="2"/>
  <c r="CV118" i="2"/>
  <c r="CU118" i="2"/>
  <c r="CT118" i="2"/>
  <c r="DF118" i="2" s="1"/>
  <c r="CO118" i="2"/>
  <c r="CN118" i="2"/>
  <c r="CM118" i="2"/>
  <c r="CL118" i="2"/>
  <c r="CK118" i="2"/>
  <c r="CJ118" i="2"/>
  <c r="CI118" i="2"/>
  <c r="CH118" i="2"/>
  <c r="CG118" i="2"/>
  <c r="CF118" i="2"/>
  <c r="CE118" i="2"/>
  <c r="CD118" i="2"/>
  <c r="CP118" i="2" s="1"/>
  <c r="BY118" i="2"/>
  <c r="BX118" i="2"/>
  <c r="BW118" i="2"/>
  <c r="BV118" i="2"/>
  <c r="BU118" i="2"/>
  <c r="BT118" i="2"/>
  <c r="BS118" i="2"/>
  <c r="BR118" i="2"/>
  <c r="BQ118" i="2"/>
  <c r="BP118" i="2"/>
  <c r="BO118" i="2"/>
  <c r="BN118" i="2"/>
  <c r="BZ118" i="2" s="1"/>
  <c r="BI118" i="2"/>
  <c r="BH118" i="2"/>
  <c r="BG118" i="2"/>
  <c r="BF118" i="2"/>
  <c r="BE118" i="2"/>
  <c r="BD118" i="2"/>
  <c r="BC118" i="2"/>
  <c r="BB118" i="2"/>
  <c r="BA118" i="2"/>
  <c r="AZ118" i="2"/>
  <c r="AY118" i="2"/>
  <c r="AX118" i="2"/>
  <c r="BJ118" i="2" s="1"/>
  <c r="AS118" i="2"/>
  <c r="AR118" i="2"/>
  <c r="AQ118" i="2"/>
  <c r="AP118" i="2"/>
  <c r="AO118" i="2"/>
  <c r="AN118" i="2"/>
  <c r="AM118" i="2"/>
  <c r="AL118" i="2"/>
  <c r="AK118" i="2"/>
  <c r="AJ118" i="2"/>
  <c r="AI118" i="2"/>
  <c r="AH118" i="2"/>
  <c r="AT118" i="2" s="1"/>
  <c r="AC118" i="2"/>
  <c r="AB118" i="2"/>
  <c r="AA118" i="2"/>
  <c r="Z118" i="2"/>
  <c r="Y118" i="2"/>
  <c r="X118" i="2"/>
  <c r="W118" i="2"/>
  <c r="V118" i="2"/>
  <c r="U118" i="2"/>
  <c r="T118" i="2"/>
  <c r="S118" i="2"/>
  <c r="R118" i="2"/>
  <c r="AD118" i="2" s="1"/>
  <c r="M118" i="2"/>
  <c r="L118" i="2"/>
  <c r="K118" i="2"/>
  <c r="J118" i="2"/>
  <c r="I118" i="2"/>
  <c r="H118" i="2"/>
  <c r="G118" i="2"/>
  <c r="F118" i="2"/>
  <c r="E118" i="2"/>
  <c r="D118" i="2"/>
  <c r="C118" i="2"/>
  <c r="B118" i="2"/>
  <c r="DE117" i="2"/>
  <c r="DD117" i="2"/>
  <c r="DC117" i="2"/>
  <c r="DB117" i="2"/>
  <c r="DA117" i="2"/>
  <c r="CZ117" i="2"/>
  <c r="CY117" i="2"/>
  <c r="CX117" i="2"/>
  <c r="CW117" i="2"/>
  <c r="CV117" i="2"/>
  <c r="CU117" i="2"/>
  <c r="CT117" i="2"/>
  <c r="DF117" i="2" s="1"/>
  <c r="CO117" i="2"/>
  <c r="CN117" i="2"/>
  <c r="CM117" i="2"/>
  <c r="CL117" i="2"/>
  <c r="CK117" i="2"/>
  <c r="CJ117" i="2"/>
  <c r="CI117" i="2"/>
  <c r="CH117" i="2"/>
  <c r="CG117" i="2"/>
  <c r="CF117" i="2"/>
  <c r="CE117" i="2"/>
  <c r="CD117" i="2"/>
  <c r="CP117" i="2" s="1"/>
  <c r="BY117" i="2"/>
  <c r="BX117" i="2"/>
  <c r="BW117" i="2"/>
  <c r="BV117" i="2"/>
  <c r="BU117" i="2"/>
  <c r="BT117" i="2"/>
  <c r="BS117" i="2"/>
  <c r="BR117" i="2"/>
  <c r="BQ117" i="2"/>
  <c r="BP117" i="2"/>
  <c r="BO117" i="2"/>
  <c r="BN117" i="2"/>
  <c r="BI117" i="2"/>
  <c r="BH117" i="2"/>
  <c r="BG117" i="2"/>
  <c r="BF117" i="2"/>
  <c r="BE117" i="2"/>
  <c r="BD117" i="2"/>
  <c r="BC117" i="2"/>
  <c r="BB117" i="2"/>
  <c r="BA117" i="2"/>
  <c r="AZ117" i="2"/>
  <c r="AY117" i="2"/>
  <c r="AX117" i="2"/>
  <c r="BJ117" i="2" s="1"/>
  <c r="AS117" i="2"/>
  <c r="AR117" i="2"/>
  <c r="AQ117" i="2"/>
  <c r="AP117" i="2"/>
  <c r="AO117" i="2"/>
  <c r="AN117" i="2"/>
  <c r="AM117" i="2"/>
  <c r="AL117" i="2"/>
  <c r="AK117" i="2"/>
  <c r="AJ117" i="2"/>
  <c r="AI117" i="2"/>
  <c r="AH117" i="2"/>
  <c r="AT117" i="2" s="1"/>
  <c r="AC117" i="2"/>
  <c r="AB117" i="2"/>
  <c r="AA117" i="2"/>
  <c r="Z117" i="2"/>
  <c r="Y117" i="2"/>
  <c r="X117" i="2"/>
  <c r="W117" i="2"/>
  <c r="V117" i="2"/>
  <c r="U117" i="2"/>
  <c r="T117" i="2"/>
  <c r="S117" i="2"/>
  <c r="R117" i="2"/>
  <c r="AD117" i="2" s="1"/>
  <c r="M117" i="2"/>
  <c r="L117" i="2"/>
  <c r="K117" i="2"/>
  <c r="J117" i="2"/>
  <c r="I117" i="2"/>
  <c r="H117" i="2"/>
  <c r="G117" i="2"/>
  <c r="F117" i="2"/>
  <c r="E117" i="2"/>
  <c r="D117" i="2"/>
  <c r="C117" i="2"/>
  <c r="B117" i="2"/>
  <c r="N117" i="2" s="1"/>
  <c r="DF115" i="2"/>
  <c r="CP115" i="2"/>
  <c r="BZ115" i="2"/>
  <c r="BJ115" i="2"/>
  <c r="AT115" i="2"/>
  <c r="AD115" i="2"/>
  <c r="N115" i="2"/>
  <c r="DF114" i="2"/>
  <c r="CP114" i="2"/>
  <c r="BZ114" i="2"/>
  <c r="BJ114" i="2"/>
  <c r="AT114" i="2"/>
  <c r="AD114" i="2"/>
  <c r="N114" i="2"/>
  <c r="DF113" i="2"/>
  <c r="CP113" i="2"/>
  <c r="BZ113" i="2"/>
  <c r="BJ113" i="2"/>
  <c r="AT113" i="2"/>
  <c r="AD113" i="2"/>
  <c r="N113" i="2"/>
  <c r="DF112" i="2"/>
  <c r="CP112" i="2"/>
  <c r="BZ112" i="2"/>
  <c r="BJ112" i="2"/>
  <c r="AT112" i="2"/>
  <c r="AD112" i="2"/>
  <c r="N112" i="2"/>
  <c r="DO111" i="2"/>
  <c r="DF111" i="2"/>
  <c r="CP111" i="2"/>
  <c r="BZ111" i="2"/>
  <c r="BJ111" i="2"/>
  <c r="AT111" i="2"/>
  <c r="AD111" i="2"/>
  <c r="N111" i="2"/>
  <c r="DF110" i="2"/>
  <c r="CP110" i="2"/>
  <c r="BZ110" i="2"/>
  <c r="BJ110" i="2"/>
  <c r="AT110" i="2"/>
  <c r="AD110" i="2"/>
  <c r="N110" i="2"/>
  <c r="DF109" i="2"/>
  <c r="CP109" i="2"/>
  <c r="BZ109" i="2"/>
  <c r="BJ109" i="2"/>
  <c r="AT109" i="2"/>
  <c r="AD109" i="2"/>
  <c r="N109" i="2"/>
  <c r="DF108" i="2"/>
  <c r="CP108" i="2"/>
  <c r="BZ108" i="2"/>
  <c r="BJ108" i="2"/>
  <c r="AT108" i="2"/>
  <c r="AD108" i="2"/>
  <c r="N108" i="2"/>
  <c r="DF107" i="2"/>
  <c r="CP107" i="2"/>
  <c r="BZ107" i="2"/>
  <c r="BJ107" i="2"/>
  <c r="AT107" i="2"/>
  <c r="AD107" i="2"/>
  <c r="N107" i="2"/>
  <c r="DF106" i="2"/>
  <c r="CP106" i="2"/>
  <c r="BZ106" i="2"/>
  <c r="BJ106" i="2"/>
  <c r="AT106" i="2"/>
  <c r="AD106" i="2"/>
  <c r="N106" i="2"/>
  <c r="DF105" i="2"/>
  <c r="CP105" i="2"/>
  <c r="BZ105" i="2"/>
  <c r="BJ105" i="2"/>
  <c r="AT105" i="2"/>
  <c r="AD105" i="2"/>
  <c r="N105" i="2"/>
  <c r="DF104" i="2"/>
  <c r="CP104" i="2"/>
  <c r="BZ104" i="2"/>
  <c r="BJ104" i="2"/>
  <c r="AT104" i="2"/>
  <c r="AD104" i="2"/>
  <c r="N104" i="2"/>
  <c r="DF103" i="2"/>
  <c r="CP103" i="2"/>
  <c r="BZ103" i="2"/>
  <c r="BJ103" i="2"/>
  <c r="AT103" i="2"/>
  <c r="AD103" i="2"/>
  <c r="N103" i="2"/>
  <c r="DF102" i="2"/>
  <c r="CP102" i="2"/>
  <c r="BZ102" i="2"/>
  <c r="BJ102" i="2"/>
  <c r="AT102" i="2"/>
  <c r="AD102" i="2"/>
  <c r="N102" i="2"/>
  <c r="DF101" i="2"/>
  <c r="CP101" i="2"/>
  <c r="BZ101" i="2"/>
  <c r="BJ101" i="2"/>
  <c r="AT101" i="2"/>
  <c r="AD101" i="2"/>
  <c r="N101" i="2"/>
  <c r="DF100" i="2"/>
  <c r="CP100" i="2"/>
  <c r="BZ100" i="2"/>
  <c r="BJ100" i="2"/>
  <c r="AT100" i="2"/>
  <c r="AD100" i="2"/>
  <c r="N100" i="2"/>
  <c r="DF99" i="2"/>
  <c r="CP99" i="2"/>
  <c r="BZ99" i="2"/>
  <c r="BJ99" i="2"/>
  <c r="AT99" i="2"/>
  <c r="AD99" i="2"/>
  <c r="N99" i="2"/>
  <c r="ER98" i="2"/>
  <c r="DJ98" i="2"/>
  <c r="DF98" i="2"/>
  <c r="CP98" i="2"/>
  <c r="BZ98" i="2"/>
  <c r="BJ98" i="2"/>
  <c r="AT98" i="2"/>
  <c r="AD98" i="2"/>
  <c r="N98" i="2"/>
  <c r="EQ97" i="2"/>
  <c r="EQ102" i="2" s="1"/>
  <c r="EQ107" i="2" s="1"/>
  <c r="EQ112" i="2" s="1"/>
  <c r="EQ117" i="2" s="1"/>
  <c r="EQ122" i="2" s="1"/>
  <c r="DF97" i="2"/>
  <c r="CP97" i="2"/>
  <c r="BZ97" i="2"/>
  <c r="BJ97" i="2"/>
  <c r="AT97" i="2"/>
  <c r="AD97" i="2"/>
  <c r="N97" i="2"/>
  <c r="EM96" i="2"/>
  <c r="EL96" i="2"/>
  <c r="EK96" i="2"/>
  <c r="EJ96" i="2"/>
  <c r="EI96" i="2"/>
  <c r="EH96" i="2"/>
  <c r="EG96" i="2"/>
  <c r="DF96" i="2"/>
  <c r="CP96" i="2"/>
  <c r="BZ96" i="2"/>
  <c r="BJ96" i="2"/>
  <c r="AT96" i="2"/>
  <c r="AD96" i="2"/>
  <c r="N96" i="2"/>
  <c r="EM95" i="2"/>
  <c r="EL95" i="2"/>
  <c r="EK95" i="2"/>
  <c r="EI95" i="2"/>
  <c r="EH95" i="2"/>
  <c r="EG95" i="2"/>
  <c r="DF95" i="2"/>
  <c r="CP95" i="2"/>
  <c r="BZ95" i="2"/>
  <c r="BJ95" i="2"/>
  <c r="AT95" i="2"/>
  <c r="AD95" i="2"/>
  <c r="N95" i="2"/>
  <c r="EM94" i="2"/>
  <c r="EL94" i="2"/>
  <c r="EK94" i="2"/>
  <c r="EJ94" i="2"/>
  <c r="EH94" i="2"/>
  <c r="EG94" i="2"/>
  <c r="DF94" i="2"/>
  <c r="CP94" i="2"/>
  <c r="BZ94" i="2"/>
  <c r="BJ94" i="2"/>
  <c r="AT94" i="2"/>
  <c r="AD94" i="2"/>
  <c r="N94" i="2"/>
  <c r="EM93" i="2"/>
  <c r="EM98" i="2" s="1"/>
  <c r="EL93" i="2"/>
  <c r="EL98" i="2" s="1"/>
  <c r="EK93" i="2"/>
  <c r="EJ93" i="2"/>
  <c r="EJ98" i="2" s="1"/>
  <c r="EI93" i="2"/>
  <c r="EI98" i="2" s="1"/>
  <c r="EH93" i="2"/>
  <c r="EG93" i="2"/>
  <c r="DF93" i="2"/>
  <c r="CP93" i="2"/>
  <c r="BZ93" i="2"/>
  <c r="BJ93" i="2"/>
  <c r="AT93" i="2"/>
  <c r="AD93" i="2"/>
  <c r="N93" i="2"/>
  <c r="EQ92" i="2"/>
  <c r="EH92" i="2"/>
  <c r="EH91" i="2" s="1"/>
  <c r="EG92" i="2"/>
  <c r="EF101" i="2" s="1"/>
  <c r="EF110" i="2" s="1"/>
  <c r="DU92" i="2"/>
  <c r="DV92" i="2" s="1"/>
  <c r="DJ92" i="2"/>
  <c r="DK92" i="2" s="1"/>
  <c r="DF92" i="2"/>
  <c r="CP92" i="2"/>
  <c r="BZ92" i="2"/>
  <c r="BJ92" i="2"/>
  <c r="AT92" i="2"/>
  <c r="AD92" i="2"/>
  <c r="N92" i="2"/>
  <c r="EG91" i="2"/>
  <c r="DU91" i="2"/>
  <c r="ER87" i="2"/>
  <c r="EQ87" i="2"/>
  <c r="EG87" i="2"/>
  <c r="EF87" i="2"/>
  <c r="DU87" i="2"/>
  <c r="DT87" i="2"/>
  <c r="DJ87" i="2"/>
  <c r="DI89" i="2" s="1"/>
  <c r="DI87" i="2"/>
  <c r="CU87" i="2"/>
  <c r="CT87" i="2"/>
  <c r="CE87" i="2"/>
  <c r="CD87" i="2"/>
  <c r="BO87" i="2"/>
  <c r="BN87" i="2"/>
  <c r="AY87" i="2"/>
  <c r="AX87" i="2"/>
  <c r="AI87" i="2"/>
  <c r="AH87" i="2"/>
  <c r="S87" i="2"/>
  <c r="R87" i="2"/>
  <c r="C87" i="2"/>
  <c r="B87" i="2"/>
  <c r="ES85" i="2"/>
  <c r="EH85" i="2"/>
  <c r="DV85" i="2"/>
  <c r="DK85" i="2"/>
  <c r="CU85" i="2"/>
  <c r="CE85" i="2"/>
  <c r="BO85" i="2"/>
  <c r="AY85" i="2"/>
  <c r="AI85" i="2"/>
  <c r="S85" i="2"/>
  <c r="C85" i="2"/>
  <c r="EQ83" i="2"/>
  <c r="EF83" i="2"/>
  <c r="DT83" i="2"/>
  <c r="DI83" i="2"/>
  <c r="CS83" i="2"/>
  <c r="CC83" i="2"/>
  <c r="BM83" i="2"/>
  <c r="AW83" i="2"/>
  <c r="AG83" i="2"/>
  <c r="Q83" i="2"/>
  <c r="A83" i="2"/>
  <c r="DW74" i="2"/>
  <c r="DW73" i="2"/>
  <c r="DF73" i="2"/>
  <c r="DE73" i="2"/>
  <c r="DD73" i="2"/>
  <c r="DC73" i="2"/>
  <c r="DB73" i="2"/>
  <c r="DA73" i="2"/>
  <c r="CZ73" i="2"/>
  <c r="CY73" i="2"/>
  <c r="CX73" i="2"/>
  <c r="CW73" i="2"/>
  <c r="CV73" i="2"/>
  <c r="CU73" i="2"/>
  <c r="CT73" i="2"/>
  <c r="CP73" i="2"/>
  <c r="CO73" i="2"/>
  <c r="CN73" i="2"/>
  <c r="CM73" i="2"/>
  <c r="CL73" i="2"/>
  <c r="CK73" i="2"/>
  <c r="CJ73" i="2"/>
  <c r="CI73" i="2"/>
  <c r="CH73" i="2"/>
  <c r="CG73" i="2"/>
  <c r="CF73" i="2"/>
  <c r="CE73" i="2"/>
  <c r="CD73" i="2"/>
  <c r="ER121" i="2" s="1"/>
  <c r="BZ73" i="2"/>
  <c r="BY73" i="2"/>
  <c r="BX73" i="2"/>
  <c r="BW73" i="2"/>
  <c r="BV73" i="2"/>
  <c r="BU73" i="2"/>
  <c r="BT73" i="2"/>
  <c r="BS73" i="2"/>
  <c r="BR73" i="2"/>
  <c r="BQ73" i="2"/>
  <c r="BP73" i="2"/>
  <c r="BO73" i="2"/>
  <c r="BN73" i="2"/>
  <c r="BJ73" i="2"/>
  <c r="BI73" i="2"/>
  <c r="BH73" i="2"/>
  <c r="BG73" i="2"/>
  <c r="BF73" i="2"/>
  <c r="BE73" i="2"/>
  <c r="BD73" i="2"/>
  <c r="BC73" i="2"/>
  <c r="BB73" i="2"/>
  <c r="BA73" i="2"/>
  <c r="AZ73" i="2"/>
  <c r="AY73" i="2"/>
  <c r="ES111" i="2" s="1"/>
  <c r="AX73" i="2"/>
  <c r="ER111" i="2" s="1"/>
  <c r="AT73" i="2"/>
  <c r="AS73" i="2"/>
  <c r="AR73" i="2"/>
  <c r="AQ73" i="2"/>
  <c r="AP73" i="2"/>
  <c r="AO73" i="2"/>
  <c r="AN73" i="2"/>
  <c r="AM73" i="2"/>
  <c r="AL73" i="2"/>
  <c r="AK73" i="2"/>
  <c r="AJ73" i="2"/>
  <c r="AI73" i="2"/>
  <c r="AH73" i="2"/>
  <c r="AD73" i="2"/>
  <c r="AC73" i="2"/>
  <c r="AB73" i="2"/>
  <c r="AA73" i="2"/>
  <c r="Z73" i="2"/>
  <c r="Y73" i="2"/>
  <c r="X73" i="2"/>
  <c r="W73" i="2"/>
  <c r="V73" i="2"/>
  <c r="U73" i="2"/>
  <c r="ET101" i="2" s="1"/>
  <c r="T73" i="2"/>
  <c r="S73" i="2"/>
  <c r="R73" i="2"/>
  <c r="N73" i="2"/>
  <c r="M73" i="2"/>
  <c r="L73" i="2"/>
  <c r="K73" i="2"/>
  <c r="J73" i="2"/>
  <c r="ET96" i="2" s="1"/>
  <c r="I73" i="2"/>
  <c r="H73" i="2"/>
  <c r="G73" i="2"/>
  <c r="F73" i="2"/>
  <c r="E73" i="2"/>
  <c r="D73" i="2"/>
  <c r="C73" i="2"/>
  <c r="B73" i="2"/>
  <c r="DF72" i="2"/>
  <c r="DE72" i="2"/>
  <c r="DD72" i="2"/>
  <c r="DC72" i="2"/>
  <c r="DB72" i="2"/>
  <c r="DA72" i="2"/>
  <c r="CZ72" i="2"/>
  <c r="CY72" i="2"/>
  <c r="CX72" i="2"/>
  <c r="CW72" i="2"/>
  <c r="ET125" i="2" s="1"/>
  <c r="CV72" i="2"/>
  <c r="CU72" i="2"/>
  <c r="CT72" i="2"/>
  <c r="ER125" i="2" s="1"/>
  <c r="CP72" i="2"/>
  <c r="CO72" i="2"/>
  <c r="CN72" i="2"/>
  <c r="CM72" i="2"/>
  <c r="CL72" i="2"/>
  <c r="CK72" i="2"/>
  <c r="CJ72" i="2"/>
  <c r="CI72" i="2"/>
  <c r="CH72" i="2"/>
  <c r="CG72" i="2"/>
  <c r="CF72" i="2"/>
  <c r="CE72" i="2"/>
  <c r="ES120" i="2" s="1"/>
  <c r="CD72" i="2"/>
  <c r="ER120" i="2" s="1"/>
  <c r="BZ72" i="2"/>
  <c r="BY72" i="2"/>
  <c r="BX72" i="2"/>
  <c r="BW72" i="2"/>
  <c r="BV72" i="2"/>
  <c r="BU72" i="2"/>
  <c r="BT72" i="2"/>
  <c r="BS72" i="2"/>
  <c r="BR72" i="2"/>
  <c r="BQ72" i="2"/>
  <c r="ET115" i="2" s="1"/>
  <c r="BP72" i="2"/>
  <c r="BO72" i="2"/>
  <c r="BN72" i="2"/>
  <c r="ER115" i="2" s="1"/>
  <c r="BJ72" i="2"/>
  <c r="BI72" i="2"/>
  <c r="BH72" i="2"/>
  <c r="BG72" i="2"/>
  <c r="BF72" i="2"/>
  <c r="BE72" i="2"/>
  <c r="BD72" i="2"/>
  <c r="BC72" i="2"/>
  <c r="BB72" i="2"/>
  <c r="BA72" i="2"/>
  <c r="AZ72" i="2"/>
  <c r="AY72" i="2"/>
  <c r="ES110" i="2" s="1"/>
  <c r="AX72" i="2"/>
  <c r="ER110" i="2" s="1"/>
  <c r="AT72" i="2"/>
  <c r="AS72" i="2"/>
  <c r="AR72" i="2"/>
  <c r="AQ72" i="2"/>
  <c r="AP72" i="2"/>
  <c r="AO72" i="2"/>
  <c r="AN72" i="2"/>
  <c r="AM72" i="2"/>
  <c r="AL72" i="2"/>
  <c r="AK72" i="2"/>
  <c r="ET105" i="2" s="1"/>
  <c r="AJ72" i="2"/>
  <c r="AI72" i="2"/>
  <c r="AH72" i="2"/>
  <c r="ER105" i="2" s="1"/>
  <c r="AD72" i="2"/>
  <c r="AC72" i="2"/>
  <c r="AB72" i="2"/>
  <c r="AA72" i="2"/>
  <c r="Z72" i="2"/>
  <c r="Y72" i="2"/>
  <c r="X72" i="2"/>
  <c r="W72" i="2"/>
  <c r="V72" i="2"/>
  <c r="U72" i="2"/>
  <c r="T72" i="2"/>
  <c r="S72" i="2"/>
  <c r="ES100" i="2" s="1"/>
  <c r="R72" i="2"/>
  <c r="ER100" i="2" s="1"/>
  <c r="N72" i="2"/>
  <c r="M72" i="2"/>
  <c r="L72" i="2"/>
  <c r="K72" i="2"/>
  <c r="J72" i="2"/>
  <c r="I72" i="2"/>
  <c r="H72" i="2"/>
  <c r="G72" i="2"/>
  <c r="F72" i="2"/>
  <c r="E72" i="2"/>
  <c r="ET95" i="2" s="1"/>
  <c r="D72" i="2"/>
  <c r="C72" i="2"/>
  <c r="ES95" i="2" s="1"/>
  <c r="B72" i="2"/>
  <c r="ER95" i="2" s="1"/>
  <c r="EA71" i="2"/>
  <c r="DZ71" i="2"/>
  <c r="DY71" i="2"/>
  <c r="DX71" i="2"/>
  <c r="DW71" i="2"/>
  <c r="DV71" i="2"/>
  <c r="DU71" i="2"/>
  <c r="DF71" i="2"/>
  <c r="DE71" i="2"/>
  <c r="DD71" i="2"/>
  <c r="DC71" i="2"/>
  <c r="DB71" i="2"/>
  <c r="DA71" i="2"/>
  <c r="CZ71" i="2"/>
  <c r="CY71" i="2"/>
  <c r="CX71" i="2"/>
  <c r="CW71" i="2"/>
  <c r="CV71" i="2"/>
  <c r="CU71" i="2"/>
  <c r="CT71" i="2"/>
  <c r="CP71" i="2"/>
  <c r="CO71" i="2"/>
  <c r="CN71" i="2"/>
  <c r="CM71" i="2"/>
  <c r="CL71" i="2"/>
  <c r="CK71" i="2"/>
  <c r="CJ71" i="2"/>
  <c r="CI71" i="2"/>
  <c r="CH71" i="2"/>
  <c r="CG71" i="2"/>
  <c r="CF71" i="2"/>
  <c r="CE71" i="2"/>
  <c r="CD71" i="2"/>
  <c r="ER119" i="2" s="1"/>
  <c r="BZ71" i="2"/>
  <c r="BY71" i="2"/>
  <c r="BX71" i="2"/>
  <c r="BW71" i="2"/>
  <c r="BV71" i="2"/>
  <c r="BU71" i="2"/>
  <c r="BT71" i="2"/>
  <c r="BS71" i="2"/>
  <c r="BR71" i="2"/>
  <c r="BQ71" i="2"/>
  <c r="BP71" i="2"/>
  <c r="BO71" i="2"/>
  <c r="BN71" i="2"/>
  <c r="CA71" i="2" s="1"/>
  <c r="BJ71" i="2"/>
  <c r="BI71" i="2"/>
  <c r="BH71" i="2"/>
  <c r="BG71" i="2"/>
  <c r="BF71" i="2"/>
  <c r="BE71" i="2"/>
  <c r="BD71" i="2"/>
  <c r="BC71" i="2"/>
  <c r="BB71" i="2"/>
  <c r="BA71" i="2"/>
  <c r="AZ71" i="2"/>
  <c r="AY71" i="2"/>
  <c r="ES109" i="2" s="1"/>
  <c r="AX71" i="2"/>
  <c r="ER109" i="2" s="1"/>
  <c r="AT71" i="2"/>
  <c r="AS71" i="2"/>
  <c r="AR71" i="2"/>
  <c r="AQ71" i="2"/>
  <c r="AP71" i="2"/>
  <c r="AO71" i="2"/>
  <c r="AN71" i="2"/>
  <c r="AM71" i="2"/>
  <c r="AL71" i="2"/>
  <c r="AK71" i="2"/>
  <c r="AJ71" i="2"/>
  <c r="AI71" i="2"/>
  <c r="AH71" i="2"/>
  <c r="AD71" i="2"/>
  <c r="AC71" i="2"/>
  <c r="AB71" i="2"/>
  <c r="AA71" i="2"/>
  <c r="Z71" i="2"/>
  <c r="Y71" i="2"/>
  <c r="X71" i="2"/>
  <c r="W71" i="2"/>
  <c r="V71" i="2"/>
  <c r="U71" i="2"/>
  <c r="ET99" i="2" s="1"/>
  <c r="T71" i="2"/>
  <c r="S71" i="2"/>
  <c r="R71" i="2"/>
  <c r="AE71" i="2" s="1"/>
  <c r="N71" i="2"/>
  <c r="M71" i="2"/>
  <c r="L71" i="2"/>
  <c r="K71" i="2"/>
  <c r="J71" i="2"/>
  <c r="I71" i="2"/>
  <c r="H71" i="2"/>
  <c r="G71" i="2"/>
  <c r="F71" i="2"/>
  <c r="E71" i="2"/>
  <c r="D71" i="2"/>
  <c r="C71" i="2"/>
  <c r="B71" i="2"/>
  <c r="EA70" i="2"/>
  <c r="DZ70" i="2"/>
  <c r="DY70" i="2"/>
  <c r="DX70" i="2"/>
  <c r="DW70" i="2"/>
  <c r="DV70" i="2"/>
  <c r="DU70" i="2"/>
  <c r="DF70" i="2"/>
  <c r="DE70" i="2"/>
  <c r="DD70" i="2"/>
  <c r="DC70" i="2"/>
  <c r="DB70" i="2"/>
  <c r="DA70" i="2"/>
  <c r="CZ70" i="2"/>
  <c r="CY70" i="2"/>
  <c r="CX70" i="2"/>
  <c r="CW70" i="2"/>
  <c r="ET123" i="2" s="1"/>
  <c r="CV70" i="2"/>
  <c r="CU70" i="2"/>
  <c r="CT70" i="2"/>
  <c r="ER123" i="2" s="1"/>
  <c r="CP70" i="2"/>
  <c r="CO70" i="2"/>
  <c r="CN70" i="2"/>
  <c r="CM70" i="2"/>
  <c r="CL70" i="2"/>
  <c r="CK70" i="2"/>
  <c r="CJ70" i="2"/>
  <c r="CI70" i="2"/>
  <c r="CH70" i="2"/>
  <c r="CG70" i="2"/>
  <c r="CF70" i="2"/>
  <c r="CE70" i="2"/>
  <c r="ES118" i="2" s="1"/>
  <c r="CD70" i="2"/>
  <c r="ER118" i="2" s="1"/>
  <c r="BZ70" i="2"/>
  <c r="BY70" i="2"/>
  <c r="BX70" i="2"/>
  <c r="BW70" i="2"/>
  <c r="BV70" i="2"/>
  <c r="BU70" i="2"/>
  <c r="BT70" i="2"/>
  <c r="BS70" i="2"/>
  <c r="BR70" i="2"/>
  <c r="BQ70" i="2"/>
  <c r="ET113" i="2" s="1"/>
  <c r="BP70" i="2"/>
  <c r="BO70" i="2"/>
  <c r="BN70" i="2"/>
  <c r="ER113" i="2" s="1"/>
  <c r="BJ70" i="2"/>
  <c r="BI70" i="2"/>
  <c r="BH70" i="2"/>
  <c r="BG70" i="2"/>
  <c r="BF70" i="2"/>
  <c r="BE70" i="2"/>
  <c r="BD70" i="2"/>
  <c r="BC70" i="2"/>
  <c r="BB70" i="2"/>
  <c r="BA70" i="2"/>
  <c r="AZ70" i="2"/>
  <c r="AY70" i="2"/>
  <c r="ES108" i="2" s="1"/>
  <c r="AX70" i="2"/>
  <c r="ER108" i="2" s="1"/>
  <c r="AT70" i="2"/>
  <c r="AS70" i="2"/>
  <c r="AR70" i="2"/>
  <c r="AQ70" i="2"/>
  <c r="AP70" i="2"/>
  <c r="AO70" i="2"/>
  <c r="AN70" i="2"/>
  <c r="AM70" i="2"/>
  <c r="AL70" i="2"/>
  <c r="AK70" i="2"/>
  <c r="ET103" i="2" s="1"/>
  <c r="AJ70" i="2"/>
  <c r="AI70" i="2"/>
  <c r="AH70" i="2"/>
  <c r="ER103" i="2" s="1"/>
  <c r="AD70" i="2"/>
  <c r="AC70" i="2"/>
  <c r="AB70" i="2"/>
  <c r="AA70" i="2"/>
  <c r="Z70" i="2"/>
  <c r="Y70" i="2"/>
  <c r="X70" i="2"/>
  <c r="W70" i="2"/>
  <c r="V70" i="2"/>
  <c r="U70" i="2"/>
  <c r="T70" i="2"/>
  <c r="S70" i="2"/>
  <c r="ES98" i="2" s="1"/>
  <c r="R70" i="2"/>
  <c r="N70" i="2"/>
  <c r="M70" i="2"/>
  <c r="L70" i="2"/>
  <c r="K70" i="2"/>
  <c r="J70" i="2"/>
  <c r="I70" i="2"/>
  <c r="H70" i="2"/>
  <c r="G70" i="2"/>
  <c r="F70" i="2"/>
  <c r="E70" i="2"/>
  <c r="ET93" i="2" s="1"/>
  <c r="D70" i="2"/>
  <c r="C70" i="2"/>
  <c r="B70" i="2"/>
  <c r="ER93" i="2" s="1"/>
  <c r="ER128" i="2" s="1"/>
  <c r="EA69" i="2"/>
  <c r="DZ69" i="2"/>
  <c r="DY69" i="2"/>
  <c r="DX69" i="2"/>
  <c r="DW69" i="2"/>
  <c r="DV69" i="2"/>
  <c r="DU69" i="2"/>
  <c r="DG68" i="2"/>
  <c r="DP116" i="2" s="1"/>
  <c r="CQ68" i="2"/>
  <c r="DO116" i="2" s="1"/>
  <c r="CA68" i="2"/>
  <c r="DN116" i="2" s="1"/>
  <c r="BK68" i="2"/>
  <c r="DM116" i="2" s="1"/>
  <c r="AU68" i="2"/>
  <c r="DL116" i="2" s="1"/>
  <c r="AE68" i="2"/>
  <c r="DK116" i="2" s="1"/>
  <c r="O68" i="2"/>
  <c r="DJ116" i="2" s="1"/>
  <c r="DG67" i="2"/>
  <c r="DP115" i="2" s="1"/>
  <c r="CQ67" i="2"/>
  <c r="DO115" i="2" s="1"/>
  <c r="CA67" i="2"/>
  <c r="DN115" i="2" s="1"/>
  <c r="BK67" i="2"/>
  <c r="DM115" i="2" s="1"/>
  <c r="AU67" i="2"/>
  <c r="DL115" i="2" s="1"/>
  <c r="AE67" i="2"/>
  <c r="DK115" i="2" s="1"/>
  <c r="O67" i="2"/>
  <c r="DJ115" i="2" s="1"/>
  <c r="DR115" i="2" s="1"/>
  <c r="DG66" i="2"/>
  <c r="DP114" i="2" s="1"/>
  <c r="CQ66" i="2"/>
  <c r="DO114" i="2" s="1"/>
  <c r="CA66" i="2"/>
  <c r="DN114" i="2" s="1"/>
  <c r="BK66" i="2"/>
  <c r="DM114" i="2" s="1"/>
  <c r="AU66" i="2"/>
  <c r="DL114" i="2" s="1"/>
  <c r="AE66" i="2"/>
  <c r="DK114" i="2" s="1"/>
  <c r="O66" i="2"/>
  <c r="DJ114" i="2" s="1"/>
  <c r="DG65" i="2"/>
  <c r="DP113" i="2" s="1"/>
  <c r="CQ65" i="2"/>
  <c r="DO113" i="2" s="1"/>
  <c r="CA65" i="2"/>
  <c r="DN113" i="2" s="1"/>
  <c r="BK65" i="2"/>
  <c r="DM113" i="2" s="1"/>
  <c r="AU65" i="2"/>
  <c r="DL113" i="2" s="1"/>
  <c r="AE65" i="2"/>
  <c r="DK113" i="2" s="1"/>
  <c r="O65" i="2"/>
  <c r="DJ113" i="2" s="1"/>
  <c r="DR113" i="2" s="1"/>
  <c r="DG64" i="2"/>
  <c r="DP112" i="2" s="1"/>
  <c r="CQ64" i="2"/>
  <c r="DO112" i="2" s="1"/>
  <c r="CA64" i="2"/>
  <c r="DN112" i="2" s="1"/>
  <c r="BK64" i="2"/>
  <c r="DM112" i="2" s="1"/>
  <c r="AU64" i="2"/>
  <c r="DL112" i="2" s="1"/>
  <c r="AE64" i="2"/>
  <c r="DK112" i="2" s="1"/>
  <c r="O64" i="2"/>
  <c r="DJ112" i="2" s="1"/>
  <c r="DG63" i="2"/>
  <c r="DP111" i="2" s="1"/>
  <c r="CQ63" i="2"/>
  <c r="CA63" i="2"/>
  <c r="DN111" i="2" s="1"/>
  <c r="BK63" i="2"/>
  <c r="DM111" i="2" s="1"/>
  <c r="AU63" i="2"/>
  <c r="DL111" i="2" s="1"/>
  <c r="AE63" i="2"/>
  <c r="DK111" i="2" s="1"/>
  <c r="O63" i="2"/>
  <c r="DJ111" i="2" s="1"/>
  <c r="DG62" i="2"/>
  <c r="DP110" i="2" s="1"/>
  <c r="CQ62" i="2"/>
  <c r="DO110" i="2" s="1"/>
  <c r="CA62" i="2"/>
  <c r="DN110" i="2" s="1"/>
  <c r="BK62" i="2"/>
  <c r="DM110" i="2" s="1"/>
  <c r="AU62" i="2"/>
  <c r="DL110" i="2" s="1"/>
  <c r="AE62" i="2"/>
  <c r="DK110" i="2" s="1"/>
  <c r="O62" i="2"/>
  <c r="DJ110" i="2" s="1"/>
  <c r="DG61" i="2"/>
  <c r="DP109" i="2" s="1"/>
  <c r="CQ61" i="2"/>
  <c r="DO109" i="2" s="1"/>
  <c r="CA61" i="2"/>
  <c r="DN109" i="2" s="1"/>
  <c r="BK61" i="2"/>
  <c r="DM109" i="2" s="1"/>
  <c r="AU61" i="2"/>
  <c r="DL109" i="2" s="1"/>
  <c r="AE61" i="2"/>
  <c r="DK109" i="2" s="1"/>
  <c r="O61" i="2"/>
  <c r="DJ109" i="2" s="1"/>
  <c r="DR109" i="2" s="1"/>
  <c r="DG60" i="2"/>
  <c r="DP108" i="2" s="1"/>
  <c r="CQ60" i="2"/>
  <c r="DO108" i="2" s="1"/>
  <c r="CA60" i="2"/>
  <c r="DN108" i="2" s="1"/>
  <c r="BK60" i="2"/>
  <c r="DM108" i="2" s="1"/>
  <c r="AU60" i="2"/>
  <c r="DL108" i="2" s="1"/>
  <c r="AE60" i="2"/>
  <c r="DK108" i="2" s="1"/>
  <c r="O60" i="2"/>
  <c r="DJ108" i="2" s="1"/>
  <c r="DG59" i="2"/>
  <c r="DP107" i="2" s="1"/>
  <c r="CQ59" i="2"/>
  <c r="DO107" i="2" s="1"/>
  <c r="CA59" i="2"/>
  <c r="DN107" i="2" s="1"/>
  <c r="BK59" i="2"/>
  <c r="DM107" i="2" s="1"/>
  <c r="AU59" i="2"/>
  <c r="DL107" i="2" s="1"/>
  <c r="AE59" i="2"/>
  <c r="DK107" i="2" s="1"/>
  <c r="O59" i="2"/>
  <c r="DJ107" i="2" s="1"/>
  <c r="DG58" i="2"/>
  <c r="DP106" i="2" s="1"/>
  <c r="CQ58" i="2"/>
  <c r="DO106" i="2" s="1"/>
  <c r="CA58" i="2"/>
  <c r="DN106" i="2" s="1"/>
  <c r="BK58" i="2"/>
  <c r="DM106" i="2" s="1"/>
  <c r="AU58" i="2"/>
  <c r="DL106" i="2" s="1"/>
  <c r="AE58" i="2"/>
  <c r="DK106" i="2" s="1"/>
  <c r="O58" i="2"/>
  <c r="DJ106" i="2" s="1"/>
  <c r="DG57" i="2"/>
  <c r="DP105" i="2" s="1"/>
  <c r="CQ57" i="2"/>
  <c r="DO105" i="2" s="1"/>
  <c r="CA57" i="2"/>
  <c r="DN105" i="2" s="1"/>
  <c r="BK57" i="2"/>
  <c r="DM105" i="2" s="1"/>
  <c r="AU57" i="2"/>
  <c r="DL105" i="2" s="1"/>
  <c r="AE57" i="2"/>
  <c r="DK105" i="2" s="1"/>
  <c r="O57" i="2"/>
  <c r="DJ105" i="2" s="1"/>
  <c r="DR105" i="2" s="1"/>
  <c r="DG56" i="2"/>
  <c r="DP104" i="2" s="1"/>
  <c r="CQ56" i="2"/>
  <c r="DO104" i="2" s="1"/>
  <c r="CA56" i="2"/>
  <c r="DN104" i="2" s="1"/>
  <c r="BK56" i="2"/>
  <c r="DM104" i="2" s="1"/>
  <c r="AU56" i="2"/>
  <c r="DL104" i="2" s="1"/>
  <c r="AE56" i="2"/>
  <c r="DK104" i="2" s="1"/>
  <c r="O56" i="2"/>
  <c r="DJ104" i="2" s="1"/>
  <c r="DG55" i="2"/>
  <c r="DP103" i="2" s="1"/>
  <c r="CQ55" i="2"/>
  <c r="DO103" i="2" s="1"/>
  <c r="CA55" i="2"/>
  <c r="DN103" i="2" s="1"/>
  <c r="BK55" i="2"/>
  <c r="DM103" i="2" s="1"/>
  <c r="AU55" i="2"/>
  <c r="DL103" i="2" s="1"/>
  <c r="AE55" i="2"/>
  <c r="DK103" i="2" s="1"/>
  <c r="O55" i="2"/>
  <c r="DJ103" i="2" s="1"/>
  <c r="DG54" i="2"/>
  <c r="DP102" i="2" s="1"/>
  <c r="CQ54" i="2"/>
  <c r="DO102" i="2" s="1"/>
  <c r="CA54" i="2"/>
  <c r="DN102" i="2" s="1"/>
  <c r="BK54" i="2"/>
  <c r="DM102" i="2" s="1"/>
  <c r="AU54" i="2"/>
  <c r="DL102" i="2" s="1"/>
  <c r="AE54" i="2"/>
  <c r="DK102" i="2" s="1"/>
  <c r="O54" i="2"/>
  <c r="DJ102" i="2" s="1"/>
  <c r="DG53" i="2"/>
  <c r="DP101" i="2" s="1"/>
  <c r="CQ53" i="2"/>
  <c r="DO101" i="2" s="1"/>
  <c r="CA53" i="2"/>
  <c r="DN101" i="2" s="1"/>
  <c r="BK53" i="2"/>
  <c r="DM101" i="2" s="1"/>
  <c r="AU53" i="2"/>
  <c r="DL101" i="2" s="1"/>
  <c r="AE53" i="2"/>
  <c r="DK101" i="2" s="1"/>
  <c r="O53" i="2"/>
  <c r="DJ101" i="2" s="1"/>
  <c r="DG52" i="2"/>
  <c r="DP100" i="2" s="1"/>
  <c r="CQ52" i="2"/>
  <c r="DO100" i="2" s="1"/>
  <c r="DO118" i="2" s="1"/>
  <c r="CA52" i="2"/>
  <c r="DN100" i="2" s="1"/>
  <c r="BK52" i="2"/>
  <c r="DM100" i="2" s="1"/>
  <c r="AU52" i="2"/>
  <c r="DL100" i="2" s="1"/>
  <c r="AE52" i="2"/>
  <c r="DK100" i="2" s="1"/>
  <c r="DK118" i="2" s="1"/>
  <c r="O52" i="2"/>
  <c r="DJ100" i="2" s="1"/>
  <c r="DG51" i="2"/>
  <c r="DP99" i="2" s="1"/>
  <c r="CQ51" i="2"/>
  <c r="DO99" i="2" s="1"/>
  <c r="CA51" i="2"/>
  <c r="DN99" i="2" s="1"/>
  <c r="BK51" i="2"/>
  <c r="DM99" i="2" s="1"/>
  <c r="AU51" i="2"/>
  <c r="DL99" i="2" s="1"/>
  <c r="AE51" i="2"/>
  <c r="DK99" i="2" s="1"/>
  <c r="O51" i="2"/>
  <c r="DJ99" i="2" s="1"/>
  <c r="DG50" i="2"/>
  <c r="DP98" i="2" s="1"/>
  <c r="CQ50" i="2"/>
  <c r="DO98" i="2" s="1"/>
  <c r="CA50" i="2"/>
  <c r="DN98" i="2" s="1"/>
  <c r="BK50" i="2"/>
  <c r="DM98" i="2" s="1"/>
  <c r="AU50" i="2"/>
  <c r="DL98" i="2" s="1"/>
  <c r="AE50" i="2"/>
  <c r="DK98" i="2" s="1"/>
  <c r="O50" i="2"/>
  <c r="DG49" i="2"/>
  <c r="DP97" i="2" s="1"/>
  <c r="CQ49" i="2"/>
  <c r="DO97" i="2" s="1"/>
  <c r="CA49" i="2"/>
  <c r="DN97" i="2" s="1"/>
  <c r="BK49" i="2"/>
  <c r="DM97" i="2" s="1"/>
  <c r="AU49" i="2"/>
  <c r="DL97" i="2" s="1"/>
  <c r="AE49" i="2"/>
  <c r="DK97" i="2" s="1"/>
  <c r="O49" i="2"/>
  <c r="DJ97" i="2" s="1"/>
  <c r="DG48" i="2"/>
  <c r="DP96" i="2" s="1"/>
  <c r="CQ48" i="2"/>
  <c r="DO96" i="2" s="1"/>
  <c r="CA48" i="2"/>
  <c r="DN96" i="2" s="1"/>
  <c r="BK48" i="2"/>
  <c r="DM96" i="2" s="1"/>
  <c r="AU48" i="2"/>
  <c r="DL96" i="2" s="1"/>
  <c r="AE48" i="2"/>
  <c r="DK96" i="2" s="1"/>
  <c r="O48" i="2"/>
  <c r="DJ96" i="2" s="1"/>
  <c r="DG47" i="2"/>
  <c r="DP95" i="2" s="1"/>
  <c r="CQ47" i="2"/>
  <c r="DO95" i="2" s="1"/>
  <c r="CA47" i="2"/>
  <c r="DN95" i="2" s="1"/>
  <c r="BK47" i="2"/>
  <c r="DM95" i="2" s="1"/>
  <c r="AU47" i="2"/>
  <c r="DL95" i="2" s="1"/>
  <c r="AE47" i="2"/>
  <c r="DK95" i="2" s="1"/>
  <c r="O47" i="2"/>
  <c r="DJ95" i="2" s="1"/>
  <c r="DR95" i="2" s="1"/>
  <c r="DG46" i="2"/>
  <c r="DP94" i="2" s="1"/>
  <c r="CQ46" i="2"/>
  <c r="DO94" i="2" s="1"/>
  <c r="CA46" i="2"/>
  <c r="DN94" i="2" s="1"/>
  <c r="BK46" i="2"/>
  <c r="DM94" i="2" s="1"/>
  <c r="AU46" i="2"/>
  <c r="DL94" i="2" s="1"/>
  <c r="AE46" i="2"/>
  <c r="DK94" i="2" s="1"/>
  <c r="O46" i="2"/>
  <c r="DJ94" i="2" s="1"/>
  <c r="DR94" i="2" s="1"/>
  <c r="ER45" i="2"/>
  <c r="DG45" i="2"/>
  <c r="DP93" i="2" s="1"/>
  <c r="CQ45" i="2"/>
  <c r="DO93" i="2" s="1"/>
  <c r="CA45" i="2"/>
  <c r="DN93" i="2" s="1"/>
  <c r="BK45" i="2"/>
  <c r="DM93" i="2" s="1"/>
  <c r="AU45" i="2"/>
  <c r="DL93" i="2" s="1"/>
  <c r="AE45" i="2"/>
  <c r="DK93" i="2" s="1"/>
  <c r="O45" i="2"/>
  <c r="DJ93" i="2" s="1"/>
  <c r="ER44" i="2"/>
  <c r="DV43" i="2"/>
  <c r="DW43" i="2" s="1"/>
  <c r="DW42" i="2" s="1"/>
  <c r="DU43" i="2"/>
  <c r="DU42" i="2" s="1"/>
  <c r="A43" i="2"/>
  <c r="A90" i="2" s="1"/>
  <c r="ET42" i="2"/>
  <c r="CU40" i="2"/>
  <c r="CT40" i="2"/>
  <c r="CE40" i="2"/>
  <c r="CD40" i="2"/>
  <c r="BO40" i="2"/>
  <c r="BN40" i="2"/>
  <c r="AY40" i="2"/>
  <c r="AX40" i="2"/>
  <c r="AI40" i="2"/>
  <c r="AH40" i="2"/>
  <c r="S40" i="2"/>
  <c r="R40" i="2"/>
  <c r="B40" i="2"/>
  <c r="EA38" i="2"/>
  <c r="DZ38" i="2"/>
  <c r="DY38" i="2"/>
  <c r="DX38" i="2"/>
  <c r="DW38" i="2"/>
  <c r="DV38" i="2"/>
  <c r="DU38" i="2"/>
  <c r="DF38" i="2"/>
  <c r="DE38" i="2"/>
  <c r="DD38" i="2"/>
  <c r="DC38" i="2"/>
  <c r="DB38" i="2"/>
  <c r="DA38" i="2"/>
  <c r="CZ38" i="2"/>
  <c r="CY38" i="2"/>
  <c r="CX38" i="2"/>
  <c r="CW38" i="2"/>
  <c r="CV38" i="2"/>
  <c r="CU38" i="2"/>
  <c r="ES45" i="2" s="1"/>
  <c r="CT38" i="2"/>
  <c r="CP38" i="2"/>
  <c r="CO38" i="2"/>
  <c r="ES40" i="2" s="1"/>
  <c r="CN38" i="2"/>
  <c r="CM38" i="2"/>
  <c r="CL38" i="2"/>
  <c r="CK38" i="2"/>
  <c r="CJ38" i="2"/>
  <c r="CI38" i="2"/>
  <c r="CH38" i="2"/>
  <c r="CG38" i="2"/>
  <c r="ET40" i="2" s="1"/>
  <c r="CF38" i="2"/>
  <c r="CE38" i="2"/>
  <c r="CD38" i="2"/>
  <c r="ER40" i="2" s="1"/>
  <c r="BZ38" i="2"/>
  <c r="BY38" i="2"/>
  <c r="BX38" i="2"/>
  <c r="BW38" i="2"/>
  <c r="ET35" i="2" s="1"/>
  <c r="BV38" i="2"/>
  <c r="BU38" i="2"/>
  <c r="BT38" i="2"/>
  <c r="BS38" i="2"/>
  <c r="BR38" i="2"/>
  <c r="BQ38" i="2"/>
  <c r="BP38" i="2"/>
  <c r="BO38" i="2"/>
  <c r="ES35" i="2" s="1"/>
  <c r="BN38" i="2"/>
  <c r="BJ38" i="2"/>
  <c r="BI38" i="2"/>
  <c r="ES30" i="2" s="1"/>
  <c r="BH38" i="2"/>
  <c r="BG38" i="2"/>
  <c r="BF38" i="2"/>
  <c r="BE38" i="2"/>
  <c r="BD38" i="2"/>
  <c r="BC38" i="2"/>
  <c r="BB38" i="2"/>
  <c r="BA38" i="2"/>
  <c r="ET30" i="2" s="1"/>
  <c r="AZ38" i="2"/>
  <c r="AY38" i="2"/>
  <c r="BK38" i="2" s="1"/>
  <c r="AX38" i="2"/>
  <c r="AT38" i="2"/>
  <c r="AS38" i="2"/>
  <c r="AR38" i="2"/>
  <c r="AQ38" i="2"/>
  <c r="ET25" i="2" s="1"/>
  <c r="AP38" i="2"/>
  <c r="AO38" i="2"/>
  <c r="AN38" i="2"/>
  <c r="AM38" i="2"/>
  <c r="AL38" i="2"/>
  <c r="AK38" i="2"/>
  <c r="AJ38" i="2"/>
  <c r="AI38" i="2"/>
  <c r="ES25" i="2" s="1"/>
  <c r="AH38" i="2"/>
  <c r="AD38" i="2"/>
  <c r="AC38" i="2"/>
  <c r="ES20" i="2" s="1"/>
  <c r="AB38" i="2"/>
  <c r="AA38" i="2"/>
  <c r="Z38" i="2"/>
  <c r="Y38" i="2"/>
  <c r="X38" i="2"/>
  <c r="W38" i="2"/>
  <c r="V38" i="2"/>
  <c r="U38" i="2"/>
  <c r="ET20" i="2" s="1"/>
  <c r="T38" i="2"/>
  <c r="S38" i="2"/>
  <c r="AE38" i="2" s="1"/>
  <c r="R38" i="2"/>
  <c r="N38" i="2"/>
  <c r="M38" i="2"/>
  <c r="L38" i="2"/>
  <c r="K38" i="2"/>
  <c r="J38" i="2"/>
  <c r="I38" i="2"/>
  <c r="H38" i="2"/>
  <c r="G38" i="2"/>
  <c r="F38" i="2"/>
  <c r="E38" i="2"/>
  <c r="D38" i="2"/>
  <c r="C38" i="2"/>
  <c r="ES15" i="2" s="1"/>
  <c r="B38" i="2"/>
  <c r="EA37" i="2"/>
  <c r="DZ37" i="2"/>
  <c r="DY37" i="2"/>
  <c r="DX37" i="2"/>
  <c r="DW37" i="2"/>
  <c r="DV37" i="2"/>
  <c r="DU37" i="2"/>
  <c r="DF37" i="2"/>
  <c r="DE37" i="2"/>
  <c r="DD37" i="2"/>
  <c r="DC37" i="2"/>
  <c r="DB37" i="2"/>
  <c r="DA37" i="2"/>
  <c r="CZ37" i="2"/>
  <c r="CY37" i="2"/>
  <c r="CX37" i="2"/>
  <c r="CW37" i="2"/>
  <c r="ET44" i="2" s="1"/>
  <c r="CV37" i="2"/>
  <c r="CU37" i="2"/>
  <c r="ES44" i="2" s="1"/>
  <c r="CT37" i="2"/>
  <c r="DG37" i="2" s="1"/>
  <c r="CP37" i="2"/>
  <c r="CO37" i="2"/>
  <c r="CN37" i="2"/>
  <c r="ET39" i="2" s="1"/>
  <c r="CM37" i="2"/>
  <c r="CL37" i="2"/>
  <c r="CK37" i="2"/>
  <c r="CJ37" i="2"/>
  <c r="CI37" i="2"/>
  <c r="CH37" i="2"/>
  <c r="CG37" i="2"/>
  <c r="CF37" i="2"/>
  <c r="CE37" i="2"/>
  <c r="CD37" i="2"/>
  <c r="BZ37" i="2"/>
  <c r="BY37" i="2"/>
  <c r="BX37" i="2"/>
  <c r="BW37" i="2"/>
  <c r="BV37" i="2"/>
  <c r="BU37" i="2"/>
  <c r="BT37" i="2"/>
  <c r="BS37" i="2"/>
  <c r="BR37" i="2"/>
  <c r="BQ37" i="2"/>
  <c r="BP37" i="2"/>
  <c r="BO37" i="2"/>
  <c r="BN37" i="2"/>
  <c r="BJ37" i="2"/>
  <c r="BI37" i="2"/>
  <c r="BH37" i="2"/>
  <c r="ET29" i="2" s="1"/>
  <c r="BG37" i="2"/>
  <c r="BF37" i="2"/>
  <c r="BE37" i="2"/>
  <c r="BD37" i="2"/>
  <c r="BC37" i="2"/>
  <c r="BB37" i="2"/>
  <c r="BA37" i="2"/>
  <c r="AZ37" i="2"/>
  <c r="ES29" i="2" s="1"/>
  <c r="AY37" i="2"/>
  <c r="AX37" i="2"/>
  <c r="BK37" i="2" s="1"/>
  <c r="AT37" i="2"/>
  <c r="AS37" i="2"/>
  <c r="AR37" i="2"/>
  <c r="AQ37" i="2"/>
  <c r="AP37" i="2"/>
  <c r="ET24" i="2" s="1"/>
  <c r="AO37" i="2"/>
  <c r="AN37" i="2"/>
  <c r="AM37" i="2"/>
  <c r="AL37" i="2"/>
  <c r="ES24" i="2" s="1"/>
  <c r="AK37" i="2"/>
  <c r="AJ37" i="2"/>
  <c r="AI37" i="2"/>
  <c r="AH37" i="2"/>
  <c r="AD37" i="2"/>
  <c r="AC37" i="2"/>
  <c r="AB37" i="2"/>
  <c r="ET19" i="2" s="1"/>
  <c r="AA37" i="2"/>
  <c r="Z37" i="2"/>
  <c r="Y37" i="2"/>
  <c r="X37" i="2"/>
  <c r="W37" i="2"/>
  <c r="V37" i="2"/>
  <c r="U37" i="2"/>
  <c r="T37" i="2"/>
  <c r="ES19" i="2" s="1"/>
  <c r="S37" i="2"/>
  <c r="R37" i="2"/>
  <c r="N37" i="2"/>
  <c r="M37" i="2"/>
  <c r="L37" i="2"/>
  <c r="K37" i="2"/>
  <c r="J37" i="2"/>
  <c r="I37" i="2"/>
  <c r="H37" i="2"/>
  <c r="G37" i="2"/>
  <c r="F37" i="2"/>
  <c r="ES14" i="2" s="1"/>
  <c r="E37" i="2"/>
  <c r="D37" i="2"/>
  <c r="C37" i="2"/>
  <c r="B37" i="2"/>
  <c r="EA36" i="2"/>
  <c r="DZ36" i="2"/>
  <c r="DY36" i="2"/>
  <c r="DX36" i="2"/>
  <c r="DW36" i="2"/>
  <c r="DV36" i="2"/>
  <c r="DU36" i="2"/>
  <c r="DF36" i="2"/>
  <c r="DE36" i="2"/>
  <c r="DD36" i="2"/>
  <c r="DC36" i="2"/>
  <c r="DB36" i="2"/>
  <c r="DA36" i="2"/>
  <c r="CZ36" i="2"/>
  <c r="CY36" i="2"/>
  <c r="CX36" i="2"/>
  <c r="CW36" i="2"/>
  <c r="ET43" i="2" s="1"/>
  <c r="CV36" i="2"/>
  <c r="CU36" i="2"/>
  <c r="ES43" i="2" s="1"/>
  <c r="CT36" i="2"/>
  <c r="DG36" i="2" s="1"/>
  <c r="CP36" i="2"/>
  <c r="CO36" i="2"/>
  <c r="CN36" i="2"/>
  <c r="CM36" i="2"/>
  <c r="CL36" i="2"/>
  <c r="CK36" i="2"/>
  <c r="CJ36" i="2"/>
  <c r="CI36" i="2"/>
  <c r="CH36" i="2"/>
  <c r="CG36" i="2"/>
  <c r="CF36" i="2"/>
  <c r="CE36" i="2"/>
  <c r="CD36" i="2"/>
  <c r="BZ36" i="2"/>
  <c r="BY36" i="2"/>
  <c r="BX36" i="2"/>
  <c r="BW36" i="2"/>
  <c r="BV36" i="2"/>
  <c r="ET33" i="2" s="1"/>
  <c r="BU36" i="2"/>
  <c r="BT36" i="2"/>
  <c r="BS36" i="2"/>
  <c r="BR36" i="2"/>
  <c r="ES33" i="2" s="1"/>
  <c r="BQ36" i="2"/>
  <c r="BP36" i="2"/>
  <c r="BO36" i="2"/>
  <c r="BN36" i="2"/>
  <c r="BJ36" i="2"/>
  <c r="BI36" i="2"/>
  <c r="BH36" i="2"/>
  <c r="ET28" i="2" s="1"/>
  <c r="BG36" i="2"/>
  <c r="BF36" i="2"/>
  <c r="BE36" i="2"/>
  <c r="BD36" i="2"/>
  <c r="BC36" i="2"/>
  <c r="BB36" i="2"/>
  <c r="BA36" i="2"/>
  <c r="AZ36" i="2"/>
  <c r="ES28" i="2" s="1"/>
  <c r="AY36" i="2"/>
  <c r="AX36" i="2"/>
  <c r="BK36" i="2" s="1"/>
  <c r="AT36" i="2"/>
  <c r="AS36" i="2"/>
  <c r="AR36" i="2"/>
  <c r="AQ36" i="2"/>
  <c r="AP36" i="2"/>
  <c r="ET23" i="2" s="1"/>
  <c r="AO36" i="2"/>
  <c r="AN36" i="2"/>
  <c r="AM36" i="2"/>
  <c r="AL36" i="2"/>
  <c r="ES23" i="2" s="1"/>
  <c r="AK36" i="2"/>
  <c r="AJ36" i="2"/>
  <c r="AI36" i="2"/>
  <c r="AH36" i="2"/>
  <c r="AD36" i="2"/>
  <c r="AC36" i="2"/>
  <c r="AB36" i="2"/>
  <c r="ET18" i="2" s="1"/>
  <c r="AA36" i="2"/>
  <c r="Z36" i="2"/>
  <c r="Y36" i="2"/>
  <c r="X36" i="2"/>
  <c r="W36" i="2"/>
  <c r="V36" i="2"/>
  <c r="U36" i="2"/>
  <c r="T36" i="2"/>
  <c r="ES18" i="2" s="1"/>
  <c r="EU18" i="2" s="1"/>
  <c r="S36" i="2"/>
  <c r="R36" i="2"/>
  <c r="N36" i="2"/>
  <c r="M36" i="2"/>
  <c r="L36" i="2"/>
  <c r="K36" i="2"/>
  <c r="J36" i="2"/>
  <c r="ET13" i="2" s="1"/>
  <c r="I36" i="2"/>
  <c r="H36" i="2"/>
  <c r="G36" i="2"/>
  <c r="F36" i="2"/>
  <c r="E36" i="2"/>
  <c r="D36" i="2"/>
  <c r="C36" i="2"/>
  <c r="B36" i="2"/>
  <c r="ER35" i="2"/>
  <c r="EU35" i="2" s="1"/>
  <c r="DF35" i="2"/>
  <c r="DE35" i="2"/>
  <c r="DD35" i="2"/>
  <c r="DC35" i="2"/>
  <c r="DB35" i="2"/>
  <c r="DA35" i="2"/>
  <c r="CZ35" i="2"/>
  <c r="CY35" i="2"/>
  <c r="CX35" i="2"/>
  <c r="CW35" i="2"/>
  <c r="CV35" i="2"/>
  <c r="CU35" i="2"/>
  <c r="ES42" i="2" s="1"/>
  <c r="CT35" i="2"/>
  <c r="CP35" i="2"/>
  <c r="CO35" i="2"/>
  <c r="CN35" i="2"/>
  <c r="CM35" i="2"/>
  <c r="CL35" i="2"/>
  <c r="CK35" i="2"/>
  <c r="CJ35" i="2"/>
  <c r="CI35" i="2"/>
  <c r="CH35" i="2"/>
  <c r="ES37" i="2" s="1"/>
  <c r="CG35" i="2"/>
  <c r="ET37" i="2" s="1"/>
  <c r="CF35" i="2"/>
  <c r="CE35" i="2"/>
  <c r="CD35" i="2"/>
  <c r="BZ35" i="2"/>
  <c r="BY35" i="2"/>
  <c r="BX35" i="2"/>
  <c r="BW35" i="2"/>
  <c r="BV35" i="2"/>
  <c r="ET32" i="2" s="1"/>
  <c r="BU35" i="2"/>
  <c r="BT35" i="2"/>
  <c r="BS35" i="2"/>
  <c r="BR35" i="2"/>
  <c r="BQ35" i="2"/>
  <c r="BP35" i="2"/>
  <c r="ES32" i="2" s="1"/>
  <c r="BO35" i="2"/>
  <c r="BN35" i="2"/>
  <c r="CA35" i="2" s="1"/>
  <c r="BJ35" i="2"/>
  <c r="BI35" i="2"/>
  <c r="BH35" i="2"/>
  <c r="BG35" i="2"/>
  <c r="BF35" i="2"/>
  <c r="ET27" i="2" s="1"/>
  <c r="BE35" i="2"/>
  <c r="BD35" i="2"/>
  <c r="BC35" i="2"/>
  <c r="BB35" i="2"/>
  <c r="ES27" i="2" s="1"/>
  <c r="BA35" i="2"/>
  <c r="AZ35" i="2"/>
  <c r="AY35" i="2"/>
  <c r="AX35" i="2"/>
  <c r="AT35" i="2"/>
  <c r="AS35" i="2"/>
  <c r="AR35" i="2"/>
  <c r="AQ35" i="2"/>
  <c r="AP35" i="2"/>
  <c r="AO35" i="2"/>
  <c r="AN35" i="2"/>
  <c r="AM35" i="2"/>
  <c r="AL35" i="2"/>
  <c r="AK35" i="2"/>
  <c r="AJ35" i="2"/>
  <c r="ES22" i="2" s="1"/>
  <c r="AI35" i="2"/>
  <c r="AH35" i="2"/>
  <c r="AD35" i="2"/>
  <c r="AC35" i="2"/>
  <c r="AB35" i="2"/>
  <c r="AA35" i="2"/>
  <c r="Z35" i="2"/>
  <c r="Y35" i="2"/>
  <c r="X35" i="2"/>
  <c r="W35" i="2"/>
  <c r="V35" i="2"/>
  <c r="U35" i="2"/>
  <c r="T35" i="2"/>
  <c r="ES17" i="2" s="1"/>
  <c r="S35" i="2"/>
  <c r="R35" i="2"/>
  <c r="N35" i="2"/>
  <c r="M35" i="2"/>
  <c r="L35" i="2"/>
  <c r="ET12" i="2" s="1"/>
  <c r="K35" i="2"/>
  <c r="J35" i="2"/>
  <c r="I35" i="2"/>
  <c r="H35" i="2"/>
  <c r="G35" i="2"/>
  <c r="F35" i="2"/>
  <c r="E35" i="2"/>
  <c r="D35" i="2"/>
  <c r="ES12" i="2" s="1"/>
  <c r="C35" i="2"/>
  <c r="B35" i="2"/>
  <c r="O35" i="2" s="1"/>
  <c r="ET34" i="2"/>
  <c r="DP33" i="2"/>
  <c r="DN33" i="2"/>
  <c r="DL33" i="2"/>
  <c r="DJ33" i="2"/>
  <c r="DR33" i="2" s="1"/>
  <c r="DG33" i="2"/>
  <c r="DP34" i="2" s="1"/>
  <c r="CQ33" i="2"/>
  <c r="DO34" i="2" s="1"/>
  <c r="CA33" i="2"/>
  <c r="DN34" i="2" s="1"/>
  <c r="BK33" i="2"/>
  <c r="DM34" i="2" s="1"/>
  <c r="AU33" i="2"/>
  <c r="DL34" i="2" s="1"/>
  <c r="AE33" i="2"/>
  <c r="DK34" i="2" s="1"/>
  <c r="O33" i="2"/>
  <c r="DJ34" i="2" s="1"/>
  <c r="DN32" i="2"/>
  <c r="DJ32" i="2"/>
  <c r="DG32" i="2"/>
  <c r="CQ32" i="2"/>
  <c r="DO33" i="2" s="1"/>
  <c r="CA32" i="2"/>
  <c r="BK32" i="2"/>
  <c r="DM33" i="2" s="1"/>
  <c r="AU32" i="2"/>
  <c r="AE32" i="2"/>
  <c r="DK33" i="2" s="1"/>
  <c r="O32" i="2"/>
  <c r="DO31" i="2"/>
  <c r="DM31" i="2"/>
  <c r="DK31" i="2"/>
  <c r="DG31" i="2"/>
  <c r="DP32" i="2" s="1"/>
  <c r="CQ31" i="2"/>
  <c r="DO32" i="2" s="1"/>
  <c r="CA31" i="2"/>
  <c r="BK31" i="2"/>
  <c r="DM32" i="2" s="1"/>
  <c r="AU31" i="2"/>
  <c r="DL32" i="2" s="1"/>
  <c r="AE31" i="2"/>
  <c r="DK32" i="2" s="1"/>
  <c r="O31" i="2"/>
  <c r="ER30" i="2"/>
  <c r="EU30" i="2" s="1"/>
  <c r="DO30" i="2"/>
  <c r="DM30" i="2"/>
  <c r="DK30" i="2"/>
  <c r="DG30" i="2"/>
  <c r="DP31" i="2" s="1"/>
  <c r="CQ30" i="2"/>
  <c r="CA30" i="2"/>
  <c r="DN31" i="2" s="1"/>
  <c r="BK30" i="2"/>
  <c r="AU30" i="2"/>
  <c r="DL31" i="2" s="1"/>
  <c r="AE30" i="2"/>
  <c r="O30" i="2"/>
  <c r="DJ31" i="2" s="1"/>
  <c r="DR31" i="2" s="1"/>
  <c r="ER29" i="2"/>
  <c r="EU29" i="2" s="1"/>
  <c r="DG29" i="2"/>
  <c r="DP30" i="2" s="1"/>
  <c r="CQ29" i="2"/>
  <c r="CA29" i="2"/>
  <c r="DN30" i="2" s="1"/>
  <c r="BK29" i="2"/>
  <c r="AU29" i="2"/>
  <c r="DL30" i="2" s="1"/>
  <c r="AE29" i="2"/>
  <c r="O29" i="2"/>
  <c r="DJ30" i="2" s="1"/>
  <c r="ER28" i="2"/>
  <c r="EU28" i="2" s="1"/>
  <c r="DG28" i="2"/>
  <c r="DP29" i="2" s="1"/>
  <c r="CQ28" i="2"/>
  <c r="DO29" i="2" s="1"/>
  <c r="CA28" i="2"/>
  <c r="DN29" i="2" s="1"/>
  <c r="BK28" i="2"/>
  <c r="DM29" i="2" s="1"/>
  <c r="AU28" i="2"/>
  <c r="DL29" i="2" s="1"/>
  <c r="AE28" i="2"/>
  <c r="DK29" i="2" s="1"/>
  <c r="O28" i="2"/>
  <c r="DJ29" i="2" s="1"/>
  <c r="DR29" i="2" s="1"/>
  <c r="DG27" i="2"/>
  <c r="DP28" i="2" s="1"/>
  <c r="CQ27" i="2"/>
  <c r="DO28" i="2" s="1"/>
  <c r="CA27" i="2"/>
  <c r="DN28" i="2" s="1"/>
  <c r="BK27" i="2"/>
  <c r="DM28" i="2" s="1"/>
  <c r="AU27" i="2"/>
  <c r="DL28" i="2" s="1"/>
  <c r="AE27" i="2"/>
  <c r="DK28" i="2" s="1"/>
  <c r="O27" i="2"/>
  <c r="DJ28" i="2" s="1"/>
  <c r="DP26" i="2"/>
  <c r="DN26" i="2"/>
  <c r="DL26" i="2"/>
  <c r="DJ26" i="2"/>
  <c r="DR26" i="2" s="1"/>
  <c r="DG26" i="2"/>
  <c r="DP27" i="2" s="1"/>
  <c r="CQ26" i="2"/>
  <c r="DO27" i="2" s="1"/>
  <c r="CA26" i="2"/>
  <c r="DN27" i="2" s="1"/>
  <c r="BK26" i="2"/>
  <c r="DM27" i="2" s="1"/>
  <c r="AU26" i="2"/>
  <c r="DL27" i="2" s="1"/>
  <c r="AE26" i="2"/>
  <c r="DK27" i="2" s="1"/>
  <c r="O26" i="2"/>
  <c r="DJ27" i="2" s="1"/>
  <c r="EU25" i="2"/>
  <c r="ER25" i="2"/>
  <c r="DP25" i="2"/>
  <c r="DN25" i="2"/>
  <c r="DL25" i="2"/>
  <c r="DJ25" i="2"/>
  <c r="DG25" i="2"/>
  <c r="CQ25" i="2"/>
  <c r="DO26" i="2" s="1"/>
  <c r="CA25" i="2"/>
  <c r="BK25" i="2"/>
  <c r="DM26" i="2" s="1"/>
  <c r="AU25" i="2"/>
  <c r="AE25" i="2"/>
  <c r="DK26" i="2" s="1"/>
  <c r="O25" i="2"/>
  <c r="DP24" i="2"/>
  <c r="DN24" i="2"/>
  <c r="DL24" i="2"/>
  <c r="DJ24" i="2"/>
  <c r="DG24" i="2"/>
  <c r="CQ24" i="2"/>
  <c r="DO25" i="2" s="1"/>
  <c r="CA24" i="2"/>
  <c r="BK24" i="2"/>
  <c r="DM25" i="2" s="1"/>
  <c r="AU24" i="2"/>
  <c r="AE24" i="2"/>
  <c r="DK25" i="2" s="1"/>
  <c r="O24" i="2"/>
  <c r="DP23" i="2"/>
  <c r="DN23" i="2"/>
  <c r="DL23" i="2"/>
  <c r="DJ23" i="2"/>
  <c r="DR23" i="2" s="1"/>
  <c r="DG23" i="2"/>
  <c r="CQ23" i="2"/>
  <c r="DO24" i="2" s="1"/>
  <c r="CA23" i="2"/>
  <c r="BK23" i="2"/>
  <c r="DM24" i="2" s="1"/>
  <c r="AU23" i="2"/>
  <c r="AE23" i="2"/>
  <c r="DK24" i="2" s="1"/>
  <c r="O23" i="2"/>
  <c r="DR22" i="2"/>
  <c r="DG22" i="2"/>
  <c r="CQ22" i="2"/>
  <c r="DO23" i="2" s="1"/>
  <c r="CA22" i="2"/>
  <c r="BK22" i="2"/>
  <c r="DM23" i="2" s="1"/>
  <c r="AU22" i="2"/>
  <c r="AE22" i="2"/>
  <c r="DK23" i="2" s="1"/>
  <c r="O22" i="2"/>
  <c r="DO21" i="2"/>
  <c r="DM21" i="2"/>
  <c r="DK21" i="2"/>
  <c r="DG21" i="2"/>
  <c r="DP22" i="2" s="1"/>
  <c r="CQ21" i="2"/>
  <c r="DO22" i="2" s="1"/>
  <c r="CA21" i="2"/>
  <c r="DN22" i="2" s="1"/>
  <c r="BK21" i="2"/>
  <c r="DM22" i="2" s="1"/>
  <c r="AU21" i="2"/>
  <c r="DL22" i="2" s="1"/>
  <c r="AE21" i="2"/>
  <c r="DK22" i="2" s="1"/>
  <c r="O21" i="2"/>
  <c r="DJ22" i="2" s="1"/>
  <c r="ER20" i="2"/>
  <c r="EU20" i="2" s="1"/>
  <c r="DG20" i="2"/>
  <c r="DP21" i="2" s="1"/>
  <c r="CQ20" i="2"/>
  <c r="CA20" i="2"/>
  <c r="DN21" i="2" s="1"/>
  <c r="BK20" i="2"/>
  <c r="AU20" i="2"/>
  <c r="DL21" i="2" s="1"/>
  <c r="AE20" i="2"/>
  <c r="O20" i="2"/>
  <c r="DJ21" i="2" s="1"/>
  <c r="ER19" i="2"/>
  <c r="EF19" i="2"/>
  <c r="EF28" i="2" s="1"/>
  <c r="DL19" i="2"/>
  <c r="DG19" i="2"/>
  <c r="DP20" i="2" s="1"/>
  <c r="CQ19" i="2"/>
  <c r="DO20" i="2" s="1"/>
  <c r="CA19" i="2"/>
  <c r="DN20" i="2" s="1"/>
  <c r="BK19" i="2"/>
  <c r="DM20" i="2" s="1"/>
  <c r="AU19" i="2"/>
  <c r="DL20" i="2" s="1"/>
  <c r="AE19" i="2"/>
  <c r="DK20" i="2" s="1"/>
  <c r="O19" i="2"/>
  <c r="DJ20" i="2" s="1"/>
  <c r="ER18" i="2"/>
  <c r="EF18" i="2"/>
  <c r="DO18" i="2"/>
  <c r="DM18" i="2"/>
  <c r="DK18" i="2"/>
  <c r="DK36" i="2" s="1"/>
  <c r="DG18" i="2"/>
  <c r="DP19" i="2" s="1"/>
  <c r="CQ18" i="2"/>
  <c r="DO19" i="2" s="1"/>
  <c r="CA18" i="2"/>
  <c r="DN19" i="2" s="1"/>
  <c r="BK18" i="2"/>
  <c r="DM19" i="2" s="1"/>
  <c r="AU18" i="2"/>
  <c r="AE18" i="2"/>
  <c r="DK19" i="2" s="1"/>
  <c r="O18" i="2"/>
  <c r="DJ19" i="2" s="1"/>
  <c r="ET17" i="2"/>
  <c r="DO17" i="2"/>
  <c r="DM17" i="2"/>
  <c r="DK17" i="2"/>
  <c r="DK37" i="2" s="1"/>
  <c r="DG17" i="2"/>
  <c r="DP18" i="2" s="1"/>
  <c r="DP36" i="2" s="1"/>
  <c r="CQ17" i="2"/>
  <c r="CA17" i="2"/>
  <c r="DN18" i="2" s="1"/>
  <c r="BK17" i="2"/>
  <c r="AU17" i="2"/>
  <c r="DL18" i="2" s="1"/>
  <c r="AE17" i="2"/>
  <c r="O17" i="2"/>
  <c r="DJ18" i="2" s="1"/>
  <c r="EM16" i="2"/>
  <c r="EI16" i="2"/>
  <c r="DO16" i="2"/>
  <c r="DM16" i="2"/>
  <c r="DK16" i="2"/>
  <c r="DG16" i="2"/>
  <c r="DP17" i="2" s="1"/>
  <c r="DP37" i="2" s="1"/>
  <c r="CQ16" i="2"/>
  <c r="CA16" i="2"/>
  <c r="DN17" i="2" s="1"/>
  <c r="BK16" i="2"/>
  <c r="AU16" i="2"/>
  <c r="DL17" i="2" s="1"/>
  <c r="AE16" i="2"/>
  <c r="O16" i="2"/>
  <c r="DJ17" i="2" s="1"/>
  <c r="ET15" i="2"/>
  <c r="ER15" i="2"/>
  <c r="EU15" i="2" s="1"/>
  <c r="DN15" i="2"/>
  <c r="DM15" i="2"/>
  <c r="DJ15" i="2"/>
  <c r="DG15" i="2"/>
  <c r="DP16" i="2" s="1"/>
  <c r="CQ15" i="2"/>
  <c r="CA15" i="2"/>
  <c r="DN16" i="2" s="1"/>
  <c r="BK15" i="2"/>
  <c r="AU15" i="2"/>
  <c r="DL16" i="2" s="1"/>
  <c r="AE15" i="2"/>
  <c r="O15" i="2"/>
  <c r="DJ16" i="2" s="1"/>
  <c r="ET14" i="2"/>
  <c r="EM14" i="2"/>
  <c r="EL14" i="2"/>
  <c r="EK14" i="2"/>
  <c r="EJ14" i="2"/>
  <c r="EI14" i="2"/>
  <c r="EH14" i="2"/>
  <c r="EG14" i="2"/>
  <c r="DP14" i="2"/>
  <c r="DM14" i="2"/>
  <c r="DL14" i="2"/>
  <c r="DG14" i="2"/>
  <c r="DP15" i="2" s="1"/>
  <c r="CQ14" i="2"/>
  <c r="DO15" i="2" s="1"/>
  <c r="CA14" i="2"/>
  <c r="BK14" i="2"/>
  <c r="AU14" i="2"/>
  <c r="DL15" i="2" s="1"/>
  <c r="AE14" i="2"/>
  <c r="DK15" i="2" s="1"/>
  <c r="O14" i="2"/>
  <c r="ES13" i="2"/>
  <c r="EM13" i="2"/>
  <c r="EL13" i="2"/>
  <c r="EK13" i="2"/>
  <c r="EK16" i="2" s="1"/>
  <c r="EJ13" i="2"/>
  <c r="EI13" i="2"/>
  <c r="EH13" i="2"/>
  <c r="EG13" i="2"/>
  <c r="EG16" i="2" s="1"/>
  <c r="DP13" i="2"/>
  <c r="DO13" i="2"/>
  <c r="DL13" i="2"/>
  <c r="DK13" i="2"/>
  <c r="DG13" i="2"/>
  <c r="CQ13" i="2"/>
  <c r="DO14" i="2" s="1"/>
  <c r="CA13" i="2"/>
  <c r="DN14" i="2" s="1"/>
  <c r="BK13" i="2"/>
  <c r="AU13" i="2"/>
  <c r="AE13" i="2"/>
  <c r="DK14" i="2" s="1"/>
  <c r="O13" i="2"/>
  <c r="DJ14" i="2" s="1"/>
  <c r="ER12" i="2"/>
  <c r="EM12" i="2"/>
  <c r="EL12" i="2"/>
  <c r="EK12" i="2"/>
  <c r="EJ12" i="2"/>
  <c r="EI12" i="2"/>
  <c r="EH12" i="2"/>
  <c r="EG12" i="2"/>
  <c r="DP12" i="2"/>
  <c r="DN12" i="2"/>
  <c r="DL12" i="2"/>
  <c r="DJ12" i="2"/>
  <c r="DR12" i="2" s="1"/>
  <c r="DG12" i="2"/>
  <c r="CQ12" i="2"/>
  <c r="CA12" i="2"/>
  <c r="DN13" i="2" s="1"/>
  <c r="BK12" i="2"/>
  <c r="DM13" i="2" s="1"/>
  <c r="AU12" i="2"/>
  <c r="AE12" i="2"/>
  <c r="O12" i="2"/>
  <c r="DJ13" i="2" s="1"/>
  <c r="DR13" i="2" s="1"/>
  <c r="EQ11" i="2"/>
  <c r="EQ16" i="2" s="1"/>
  <c r="EQ21" i="2" s="1"/>
  <c r="EQ26" i="2" s="1"/>
  <c r="EQ31" i="2" s="1"/>
  <c r="EQ36" i="2" s="1"/>
  <c r="EQ41" i="2" s="1"/>
  <c r="EM11" i="2"/>
  <c r="EL11" i="2"/>
  <c r="EK11" i="2"/>
  <c r="EJ11" i="2"/>
  <c r="EJ16" i="2" s="1"/>
  <c r="EI11" i="2"/>
  <c r="EH11" i="2"/>
  <c r="EG11" i="2"/>
  <c r="DP11" i="2"/>
  <c r="DN11" i="2"/>
  <c r="DL11" i="2"/>
  <c r="DJ11" i="2"/>
  <c r="DG11" i="2"/>
  <c r="CQ11" i="2"/>
  <c r="DO12" i="2" s="1"/>
  <c r="CA11" i="2"/>
  <c r="BK11" i="2"/>
  <c r="DM12" i="2" s="1"/>
  <c r="AU11" i="2"/>
  <c r="AE11" i="2"/>
  <c r="DK12" i="2" s="1"/>
  <c r="O11" i="2"/>
  <c r="EI10" i="2"/>
  <c r="EG10" i="2"/>
  <c r="EH10" i="2" s="1"/>
  <c r="EH9" i="2" s="1"/>
  <c r="DV10" i="2"/>
  <c r="DW10" i="2" s="1"/>
  <c r="DU10" i="2"/>
  <c r="DU9" i="2" s="1"/>
  <c r="DJ10" i="2"/>
  <c r="DK10" i="2" s="1"/>
  <c r="DG10" i="2"/>
  <c r="CQ10" i="2"/>
  <c r="DO11" i="2" s="1"/>
  <c r="DO39" i="2" s="1"/>
  <c r="CA10" i="2"/>
  <c r="BK10" i="2"/>
  <c r="DM11" i="2" s="1"/>
  <c r="AU10" i="2"/>
  <c r="AE10" i="2"/>
  <c r="DK11" i="2" s="1"/>
  <c r="DK39" i="2" s="1"/>
  <c r="O10" i="2"/>
  <c r="EG9" i="2"/>
  <c r="DJ9" i="2"/>
  <c r="Q8" i="2"/>
  <c r="Q43" i="2" s="1"/>
  <c r="Q7" i="2"/>
  <c r="A7" i="2"/>
  <c r="ER5" i="2"/>
  <c r="EQ5" i="2"/>
  <c r="EG5" i="2"/>
  <c r="EF5" i="2"/>
  <c r="DU5" i="2"/>
  <c r="DT5" i="2"/>
  <c r="DJ5" i="2"/>
  <c r="DI5" i="2"/>
  <c r="CU5" i="2"/>
  <c r="CT5" i="2"/>
  <c r="CE5" i="2"/>
  <c r="CD5" i="2"/>
  <c r="BO5" i="2"/>
  <c r="BN5" i="2"/>
  <c r="AY5" i="2"/>
  <c r="AX5" i="2"/>
  <c r="AI5" i="2"/>
  <c r="AH5" i="2"/>
  <c r="S5" i="2"/>
  <c r="R5" i="2"/>
  <c r="ES3" i="2"/>
  <c r="EH3" i="2"/>
  <c r="DV3" i="2"/>
  <c r="DK3" i="2"/>
  <c r="CU3" i="2"/>
  <c r="CE3" i="2"/>
  <c r="BO3" i="2"/>
  <c r="AY3" i="2"/>
  <c r="AI3" i="2"/>
  <c r="S3" i="2"/>
  <c r="EQ1" i="2"/>
  <c r="EF1" i="2"/>
  <c r="DT1" i="2"/>
  <c r="DI1" i="2"/>
  <c r="CS1" i="2"/>
  <c r="CC1" i="2"/>
  <c r="BM1" i="2"/>
  <c r="AW1" i="2"/>
  <c r="AG1" i="2"/>
  <c r="Q1" i="2"/>
  <c r="DW156" i="1"/>
  <c r="DW155" i="1"/>
  <c r="DE155" i="1"/>
  <c r="DD155" i="1"/>
  <c r="DC155" i="1"/>
  <c r="DB155" i="1"/>
  <c r="DA155" i="1"/>
  <c r="CZ155" i="1"/>
  <c r="CY155" i="1"/>
  <c r="CX155" i="1"/>
  <c r="CW155" i="1"/>
  <c r="CV155" i="1"/>
  <c r="CU155" i="1"/>
  <c r="CT155" i="1"/>
  <c r="DF155" i="1" s="1"/>
  <c r="CO155" i="1"/>
  <c r="CN155" i="1"/>
  <c r="CM155" i="1"/>
  <c r="CL155" i="1"/>
  <c r="CK155" i="1"/>
  <c r="CJ155" i="1"/>
  <c r="CI155" i="1"/>
  <c r="CH155" i="1"/>
  <c r="CG155" i="1"/>
  <c r="CF155" i="1"/>
  <c r="CE155" i="1"/>
  <c r="CD155" i="1"/>
  <c r="CP155" i="1" s="1"/>
  <c r="BY155" i="1"/>
  <c r="BX155" i="1"/>
  <c r="BW155" i="1"/>
  <c r="BV155" i="1"/>
  <c r="BU155" i="1"/>
  <c r="BT155" i="1"/>
  <c r="BS155" i="1"/>
  <c r="BR155" i="1"/>
  <c r="BQ155" i="1"/>
  <c r="BP155" i="1"/>
  <c r="BO155" i="1"/>
  <c r="BN155" i="1"/>
  <c r="BZ155" i="1" s="1"/>
  <c r="BI155" i="1"/>
  <c r="BH155" i="1"/>
  <c r="BG155" i="1"/>
  <c r="BF155" i="1"/>
  <c r="BE155" i="1"/>
  <c r="BD155" i="1"/>
  <c r="BC155" i="1"/>
  <c r="BB155" i="1"/>
  <c r="BA155" i="1"/>
  <c r="AZ155" i="1"/>
  <c r="AY155" i="1"/>
  <c r="AX155" i="1"/>
  <c r="BJ155" i="1" s="1"/>
  <c r="AS155" i="1"/>
  <c r="AR155" i="1"/>
  <c r="AQ155" i="1"/>
  <c r="EI96" i="1" s="1"/>
  <c r="AP155" i="1"/>
  <c r="AO155" i="1"/>
  <c r="AN155" i="1"/>
  <c r="AM155" i="1"/>
  <c r="AL155" i="1"/>
  <c r="AK155" i="1"/>
  <c r="AJ155" i="1"/>
  <c r="AI155" i="1"/>
  <c r="AH155" i="1"/>
  <c r="AC155" i="1"/>
  <c r="AB155" i="1"/>
  <c r="AA155" i="1"/>
  <c r="Z155" i="1"/>
  <c r="Y155" i="1"/>
  <c r="X155" i="1"/>
  <c r="W155" i="1"/>
  <c r="V155" i="1"/>
  <c r="U155" i="1"/>
  <c r="T155" i="1"/>
  <c r="S155" i="1"/>
  <c r="R155" i="1"/>
  <c r="AD155" i="1" s="1"/>
  <c r="M155" i="1"/>
  <c r="L155" i="1"/>
  <c r="K155" i="1"/>
  <c r="J155" i="1"/>
  <c r="I155" i="1"/>
  <c r="H155" i="1"/>
  <c r="G155" i="1"/>
  <c r="F155" i="1"/>
  <c r="E155" i="1"/>
  <c r="D155" i="1"/>
  <c r="C155" i="1"/>
  <c r="B155" i="1"/>
  <c r="N155" i="1" s="1"/>
  <c r="DE154" i="1"/>
  <c r="DD154" i="1"/>
  <c r="DC154" i="1"/>
  <c r="DB154" i="1"/>
  <c r="DA154" i="1"/>
  <c r="CZ154" i="1"/>
  <c r="CY154" i="1"/>
  <c r="CX154" i="1"/>
  <c r="CW154" i="1"/>
  <c r="CV154" i="1"/>
  <c r="CU154" i="1"/>
  <c r="CT154" i="1"/>
  <c r="CO154" i="1"/>
  <c r="CN154" i="1"/>
  <c r="CM154" i="1"/>
  <c r="CL154" i="1"/>
  <c r="CK154" i="1"/>
  <c r="CJ154" i="1"/>
  <c r="CI154" i="1"/>
  <c r="CH154" i="1"/>
  <c r="CG154" i="1"/>
  <c r="CF154" i="1"/>
  <c r="CE154" i="1"/>
  <c r="CD154" i="1"/>
  <c r="BY154" i="1"/>
  <c r="BX154" i="1"/>
  <c r="BW154" i="1"/>
  <c r="BV154" i="1"/>
  <c r="BU154" i="1"/>
  <c r="BT154" i="1"/>
  <c r="BS154" i="1"/>
  <c r="BR154" i="1"/>
  <c r="BQ154" i="1"/>
  <c r="BP154" i="1"/>
  <c r="BO154" i="1"/>
  <c r="BN154" i="1"/>
  <c r="BI154" i="1"/>
  <c r="BH154" i="1"/>
  <c r="BG154" i="1"/>
  <c r="BF154" i="1"/>
  <c r="BE154" i="1"/>
  <c r="BD154" i="1"/>
  <c r="BC154" i="1"/>
  <c r="BB154" i="1"/>
  <c r="BA154" i="1"/>
  <c r="AZ154" i="1"/>
  <c r="AY154" i="1"/>
  <c r="AX154" i="1"/>
  <c r="BJ154" i="1" s="1"/>
  <c r="AS154" i="1"/>
  <c r="AR154" i="1"/>
  <c r="AQ154" i="1"/>
  <c r="AP154" i="1"/>
  <c r="AO154" i="1"/>
  <c r="AN154" i="1"/>
  <c r="AM154" i="1"/>
  <c r="AL154" i="1"/>
  <c r="AK154" i="1"/>
  <c r="AJ154" i="1"/>
  <c r="AI154" i="1"/>
  <c r="AH154" i="1"/>
  <c r="AT154" i="1" s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M154" i="1"/>
  <c r="L154" i="1"/>
  <c r="K154" i="1"/>
  <c r="J154" i="1"/>
  <c r="I154" i="1"/>
  <c r="H154" i="1"/>
  <c r="G154" i="1"/>
  <c r="F154" i="1"/>
  <c r="E154" i="1"/>
  <c r="D154" i="1"/>
  <c r="C154" i="1"/>
  <c r="B154" i="1"/>
  <c r="EA153" i="1"/>
  <c r="DZ153" i="1"/>
  <c r="DY153" i="1"/>
  <c r="DX153" i="1"/>
  <c r="DW153" i="1"/>
  <c r="DV153" i="1"/>
  <c r="DU153" i="1"/>
  <c r="DE153" i="1"/>
  <c r="DD153" i="1"/>
  <c r="DC153" i="1"/>
  <c r="DB153" i="1"/>
  <c r="DA153" i="1"/>
  <c r="CZ153" i="1"/>
  <c r="CY153" i="1"/>
  <c r="CX153" i="1"/>
  <c r="CW153" i="1"/>
  <c r="CV153" i="1"/>
  <c r="CU153" i="1"/>
  <c r="CT153" i="1"/>
  <c r="CO153" i="1"/>
  <c r="CN153" i="1"/>
  <c r="CM153" i="1"/>
  <c r="CL153" i="1"/>
  <c r="CK153" i="1"/>
  <c r="CJ153" i="1"/>
  <c r="CI153" i="1"/>
  <c r="CH153" i="1"/>
  <c r="CG153" i="1"/>
  <c r="CF153" i="1"/>
  <c r="CE153" i="1"/>
  <c r="CD153" i="1"/>
  <c r="CP153" i="1" s="1"/>
  <c r="BY153" i="1"/>
  <c r="BX153" i="1"/>
  <c r="BW153" i="1"/>
  <c r="BV153" i="1"/>
  <c r="BU153" i="1"/>
  <c r="BT153" i="1"/>
  <c r="BS153" i="1"/>
  <c r="BR153" i="1"/>
  <c r="BQ153" i="1"/>
  <c r="BP153" i="1"/>
  <c r="BO153" i="1"/>
  <c r="BN153" i="1"/>
  <c r="BI153" i="1"/>
  <c r="BH153" i="1"/>
  <c r="BG153" i="1"/>
  <c r="BF153" i="1"/>
  <c r="BE153" i="1"/>
  <c r="BD153" i="1"/>
  <c r="BC153" i="1"/>
  <c r="BB153" i="1"/>
  <c r="BA153" i="1"/>
  <c r="AZ153" i="1"/>
  <c r="AY153" i="1"/>
  <c r="AX153" i="1"/>
  <c r="BJ153" i="1" s="1"/>
  <c r="AS153" i="1"/>
  <c r="AR153" i="1"/>
  <c r="AQ153" i="1"/>
  <c r="AP153" i="1"/>
  <c r="AO153" i="1"/>
  <c r="AN153" i="1"/>
  <c r="AM153" i="1"/>
  <c r="AL153" i="1"/>
  <c r="AK153" i="1"/>
  <c r="AJ153" i="1"/>
  <c r="AI153" i="1"/>
  <c r="AH153" i="1"/>
  <c r="AT153" i="1" s="1"/>
  <c r="AC153" i="1"/>
  <c r="AB153" i="1"/>
  <c r="AA153" i="1"/>
  <c r="Z153" i="1"/>
  <c r="Y153" i="1"/>
  <c r="X153" i="1"/>
  <c r="W153" i="1"/>
  <c r="V153" i="1"/>
  <c r="U153" i="1"/>
  <c r="T153" i="1"/>
  <c r="S153" i="1"/>
  <c r="R153" i="1"/>
  <c r="AD153" i="1" s="1"/>
  <c r="M153" i="1"/>
  <c r="L153" i="1"/>
  <c r="K153" i="1"/>
  <c r="J153" i="1"/>
  <c r="I153" i="1"/>
  <c r="H153" i="1"/>
  <c r="G153" i="1"/>
  <c r="F153" i="1"/>
  <c r="E153" i="1"/>
  <c r="D153" i="1"/>
  <c r="C153" i="1"/>
  <c r="B153" i="1"/>
  <c r="EA152" i="1"/>
  <c r="DZ152" i="1"/>
  <c r="DY152" i="1"/>
  <c r="DX152" i="1"/>
  <c r="DW152" i="1"/>
  <c r="DV152" i="1"/>
  <c r="DU152" i="1"/>
  <c r="DE152" i="1"/>
  <c r="DD152" i="1"/>
  <c r="DC152" i="1"/>
  <c r="DB152" i="1"/>
  <c r="DA152" i="1"/>
  <c r="CZ152" i="1"/>
  <c r="CY152" i="1"/>
  <c r="CX152" i="1"/>
  <c r="CW152" i="1"/>
  <c r="CV152" i="1"/>
  <c r="CU152" i="1"/>
  <c r="CT152" i="1"/>
  <c r="DF152" i="1" s="1"/>
  <c r="CO152" i="1"/>
  <c r="CN152" i="1"/>
  <c r="CM152" i="1"/>
  <c r="CL152" i="1"/>
  <c r="CK152" i="1"/>
  <c r="CJ152" i="1"/>
  <c r="CI152" i="1"/>
  <c r="CH152" i="1"/>
  <c r="CG152" i="1"/>
  <c r="CF152" i="1"/>
  <c r="CE152" i="1"/>
  <c r="CD152" i="1"/>
  <c r="CP152" i="1" s="1"/>
  <c r="BY152" i="1"/>
  <c r="BX152" i="1"/>
  <c r="BW152" i="1"/>
  <c r="BV152" i="1"/>
  <c r="BU152" i="1"/>
  <c r="BT152" i="1"/>
  <c r="BS152" i="1"/>
  <c r="BR152" i="1"/>
  <c r="BQ152" i="1"/>
  <c r="BP152" i="1"/>
  <c r="BO152" i="1"/>
  <c r="BN152" i="1"/>
  <c r="BI152" i="1"/>
  <c r="BH152" i="1"/>
  <c r="BG152" i="1"/>
  <c r="BF152" i="1"/>
  <c r="BE152" i="1"/>
  <c r="BD152" i="1"/>
  <c r="BC152" i="1"/>
  <c r="BB152" i="1"/>
  <c r="BA152" i="1"/>
  <c r="AZ152" i="1"/>
  <c r="AY152" i="1"/>
  <c r="AX152" i="1"/>
  <c r="AS152" i="1"/>
  <c r="AR152" i="1"/>
  <c r="AQ152" i="1"/>
  <c r="AP152" i="1"/>
  <c r="AO152" i="1"/>
  <c r="AN152" i="1"/>
  <c r="AM152" i="1"/>
  <c r="AL152" i="1"/>
  <c r="AK152" i="1"/>
  <c r="AJ152" i="1"/>
  <c r="AI152" i="1"/>
  <c r="AH152" i="1"/>
  <c r="AC152" i="1"/>
  <c r="AB152" i="1"/>
  <c r="AA152" i="1"/>
  <c r="Z152" i="1"/>
  <c r="Y152" i="1"/>
  <c r="X152" i="1"/>
  <c r="W152" i="1"/>
  <c r="V152" i="1"/>
  <c r="U152" i="1"/>
  <c r="T152" i="1"/>
  <c r="S152" i="1"/>
  <c r="R152" i="1"/>
  <c r="AD152" i="1" s="1"/>
  <c r="M152" i="1"/>
  <c r="L152" i="1"/>
  <c r="K152" i="1"/>
  <c r="J152" i="1"/>
  <c r="I152" i="1"/>
  <c r="H152" i="1"/>
  <c r="G152" i="1"/>
  <c r="F152" i="1"/>
  <c r="E152" i="1"/>
  <c r="D152" i="1"/>
  <c r="C152" i="1"/>
  <c r="B152" i="1"/>
  <c r="EA151" i="1"/>
  <c r="DZ151" i="1"/>
  <c r="DY151" i="1"/>
  <c r="DX151" i="1"/>
  <c r="DW151" i="1"/>
  <c r="DV151" i="1"/>
  <c r="DU151" i="1"/>
  <c r="DF150" i="1"/>
  <c r="CP150" i="1"/>
  <c r="BZ150" i="1"/>
  <c r="BJ150" i="1"/>
  <c r="AT150" i="1"/>
  <c r="AD150" i="1"/>
  <c r="N150" i="1"/>
  <c r="DF149" i="1"/>
  <c r="CP149" i="1"/>
  <c r="BZ149" i="1"/>
  <c r="BJ149" i="1"/>
  <c r="AT149" i="1"/>
  <c r="AD149" i="1"/>
  <c r="N149" i="1"/>
  <c r="DF148" i="1"/>
  <c r="CP148" i="1"/>
  <c r="BZ148" i="1"/>
  <c r="BJ148" i="1"/>
  <c r="AT148" i="1"/>
  <c r="AD148" i="1"/>
  <c r="N148" i="1"/>
  <c r="DF147" i="1"/>
  <c r="CP147" i="1"/>
  <c r="BZ147" i="1"/>
  <c r="BJ147" i="1"/>
  <c r="AT147" i="1"/>
  <c r="AD147" i="1"/>
  <c r="N147" i="1"/>
  <c r="DF146" i="1"/>
  <c r="CP146" i="1"/>
  <c r="BZ146" i="1"/>
  <c r="BJ146" i="1"/>
  <c r="AT146" i="1"/>
  <c r="AD146" i="1"/>
  <c r="N146" i="1"/>
  <c r="DF145" i="1"/>
  <c r="CP145" i="1"/>
  <c r="BZ145" i="1"/>
  <c r="BJ145" i="1"/>
  <c r="AT145" i="1"/>
  <c r="AD145" i="1"/>
  <c r="N145" i="1"/>
  <c r="DF144" i="1"/>
  <c r="CP144" i="1"/>
  <c r="BZ144" i="1"/>
  <c r="BJ144" i="1"/>
  <c r="AT144" i="1"/>
  <c r="AD144" i="1"/>
  <c r="N144" i="1"/>
  <c r="DF143" i="1"/>
  <c r="CP143" i="1"/>
  <c r="BZ143" i="1"/>
  <c r="BJ143" i="1"/>
  <c r="AT143" i="1"/>
  <c r="AD143" i="1"/>
  <c r="N143" i="1"/>
  <c r="DF142" i="1"/>
  <c r="CP142" i="1"/>
  <c r="BZ142" i="1"/>
  <c r="BJ142" i="1"/>
  <c r="AT142" i="1"/>
  <c r="AD142" i="1"/>
  <c r="N142" i="1"/>
  <c r="DF141" i="1"/>
  <c r="CP141" i="1"/>
  <c r="BZ141" i="1"/>
  <c r="BJ141" i="1"/>
  <c r="AT141" i="1"/>
  <c r="AD141" i="1"/>
  <c r="N141" i="1"/>
  <c r="DF140" i="1"/>
  <c r="CP140" i="1"/>
  <c r="BZ140" i="1"/>
  <c r="BJ140" i="1"/>
  <c r="AT140" i="1"/>
  <c r="AD140" i="1"/>
  <c r="N140" i="1"/>
  <c r="DF139" i="1"/>
  <c r="CP139" i="1"/>
  <c r="BZ139" i="1"/>
  <c r="BJ139" i="1"/>
  <c r="AT139" i="1"/>
  <c r="AD139" i="1"/>
  <c r="N139" i="1"/>
  <c r="DF138" i="1"/>
  <c r="CP138" i="1"/>
  <c r="BZ138" i="1"/>
  <c r="BJ138" i="1"/>
  <c r="AT138" i="1"/>
  <c r="AD138" i="1"/>
  <c r="N138" i="1"/>
  <c r="DF137" i="1"/>
  <c r="CP137" i="1"/>
  <c r="BZ137" i="1"/>
  <c r="BJ137" i="1"/>
  <c r="AT137" i="1"/>
  <c r="AD137" i="1"/>
  <c r="N137" i="1"/>
  <c r="DF136" i="1"/>
  <c r="CP136" i="1"/>
  <c r="BZ136" i="1"/>
  <c r="BJ136" i="1"/>
  <c r="AT136" i="1"/>
  <c r="AD136" i="1"/>
  <c r="N136" i="1"/>
  <c r="DF135" i="1"/>
  <c r="CP135" i="1"/>
  <c r="BZ135" i="1"/>
  <c r="BJ135" i="1"/>
  <c r="AT135" i="1"/>
  <c r="AD135" i="1"/>
  <c r="N135" i="1"/>
  <c r="DF134" i="1"/>
  <c r="CP134" i="1"/>
  <c r="BZ134" i="1"/>
  <c r="BJ134" i="1"/>
  <c r="AT134" i="1"/>
  <c r="AD134" i="1"/>
  <c r="N134" i="1"/>
  <c r="DF133" i="1"/>
  <c r="CP133" i="1"/>
  <c r="BZ133" i="1"/>
  <c r="BJ133" i="1"/>
  <c r="AT133" i="1"/>
  <c r="AD133" i="1"/>
  <c r="N133" i="1"/>
  <c r="DF132" i="1"/>
  <c r="CP132" i="1"/>
  <c r="BZ132" i="1"/>
  <c r="BJ132" i="1"/>
  <c r="AT132" i="1"/>
  <c r="AD132" i="1"/>
  <c r="N132" i="1"/>
  <c r="DF131" i="1"/>
  <c r="CP131" i="1"/>
  <c r="BZ131" i="1"/>
  <c r="BJ131" i="1"/>
  <c r="AT131" i="1"/>
  <c r="AD131" i="1"/>
  <c r="N131" i="1"/>
  <c r="DF130" i="1"/>
  <c r="CP130" i="1"/>
  <c r="BZ130" i="1"/>
  <c r="BJ130" i="1"/>
  <c r="AT130" i="1"/>
  <c r="AD130" i="1"/>
  <c r="N130" i="1"/>
  <c r="DF129" i="1"/>
  <c r="CP129" i="1"/>
  <c r="BZ129" i="1"/>
  <c r="BJ129" i="1"/>
  <c r="AT129" i="1"/>
  <c r="AD129" i="1"/>
  <c r="N129" i="1"/>
  <c r="DF128" i="1"/>
  <c r="CP128" i="1"/>
  <c r="BZ128" i="1"/>
  <c r="BJ128" i="1"/>
  <c r="AT128" i="1"/>
  <c r="AD128" i="1"/>
  <c r="N128" i="1"/>
  <c r="DF127" i="1"/>
  <c r="CP127" i="1"/>
  <c r="BZ127" i="1"/>
  <c r="BJ127" i="1"/>
  <c r="AT127" i="1"/>
  <c r="AD127" i="1"/>
  <c r="N127" i="1"/>
  <c r="DU125" i="1"/>
  <c r="DV125" i="1" s="1"/>
  <c r="DV124" i="1" s="1"/>
  <c r="CU122" i="1"/>
  <c r="CT122" i="1"/>
  <c r="CE122" i="1"/>
  <c r="CD122" i="1"/>
  <c r="BO122" i="1"/>
  <c r="BN122" i="1"/>
  <c r="AY122" i="1"/>
  <c r="AX122" i="1"/>
  <c r="AI122" i="1"/>
  <c r="AH122" i="1"/>
  <c r="S122" i="1"/>
  <c r="R122" i="1"/>
  <c r="C122" i="1"/>
  <c r="B122" i="1"/>
  <c r="ET121" i="1"/>
  <c r="EA120" i="1"/>
  <c r="DZ120" i="1"/>
  <c r="DY120" i="1"/>
  <c r="DX120" i="1"/>
  <c r="DW120" i="1"/>
  <c r="DV120" i="1"/>
  <c r="DU120" i="1"/>
  <c r="DE120" i="1"/>
  <c r="DD120" i="1"/>
  <c r="DC120" i="1"/>
  <c r="DB120" i="1"/>
  <c r="DA120" i="1"/>
  <c r="CZ120" i="1"/>
  <c r="CY120" i="1"/>
  <c r="CX120" i="1"/>
  <c r="CW120" i="1"/>
  <c r="CV120" i="1"/>
  <c r="CU120" i="1"/>
  <c r="CT120" i="1"/>
  <c r="DF120" i="1" s="1"/>
  <c r="CO120" i="1"/>
  <c r="CN120" i="1"/>
  <c r="CM120" i="1"/>
  <c r="CL120" i="1"/>
  <c r="CK120" i="1"/>
  <c r="CJ120" i="1"/>
  <c r="CI120" i="1"/>
  <c r="CH120" i="1"/>
  <c r="CG120" i="1"/>
  <c r="CF120" i="1"/>
  <c r="CE120" i="1"/>
  <c r="CD120" i="1"/>
  <c r="BY120" i="1"/>
  <c r="BX120" i="1"/>
  <c r="BW120" i="1"/>
  <c r="BV120" i="1"/>
  <c r="BU120" i="1"/>
  <c r="BT120" i="1"/>
  <c r="BS120" i="1"/>
  <c r="BR120" i="1"/>
  <c r="BQ120" i="1"/>
  <c r="BP120" i="1"/>
  <c r="BO120" i="1"/>
  <c r="BN120" i="1"/>
  <c r="BI120" i="1"/>
  <c r="BH120" i="1"/>
  <c r="BG120" i="1"/>
  <c r="BF120" i="1"/>
  <c r="BE120" i="1"/>
  <c r="BD120" i="1"/>
  <c r="BC120" i="1"/>
  <c r="BB120" i="1"/>
  <c r="BA120" i="1"/>
  <c r="AZ120" i="1"/>
  <c r="AY120" i="1"/>
  <c r="AX120" i="1"/>
  <c r="AS120" i="1"/>
  <c r="AR120" i="1"/>
  <c r="AQ120" i="1"/>
  <c r="AP120" i="1"/>
  <c r="AO120" i="1"/>
  <c r="AN120" i="1"/>
  <c r="AM120" i="1"/>
  <c r="AL120" i="1"/>
  <c r="AK120" i="1"/>
  <c r="AJ120" i="1"/>
  <c r="AI120" i="1"/>
  <c r="AH120" i="1"/>
  <c r="AT120" i="1" s="1"/>
  <c r="AC120" i="1"/>
  <c r="AB120" i="1"/>
  <c r="AA120" i="1"/>
  <c r="Z120" i="1"/>
  <c r="Y120" i="1"/>
  <c r="X120" i="1"/>
  <c r="W120" i="1"/>
  <c r="V120" i="1"/>
  <c r="U120" i="1"/>
  <c r="T120" i="1"/>
  <c r="S120" i="1"/>
  <c r="R120" i="1"/>
  <c r="AD120" i="1" s="1"/>
  <c r="M120" i="1"/>
  <c r="L120" i="1"/>
  <c r="K120" i="1"/>
  <c r="J120" i="1"/>
  <c r="I120" i="1"/>
  <c r="H120" i="1"/>
  <c r="G120" i="1"/>
  <c r="F120" i="1"/>
  <c r="E120" i="1"/>
  <c r="D120" i="1"/>
  <c r="C120" i="1"/>
  <c r="B120" i="1"/>
  <c r="EA119" i="1"/>
  <c r="DZ119" i="1"/>
  <c r="DY119" i="1"/>
  <c r="DX119" i="1"/>
  <c r="DW119" i="1"/>
  <c r="DV119" i="1"/>
  <c r="DU119" i="1"/>
  <c r="DE119" i="1"/>
  <c r="DD119" i="1"/>
  <c r="DC119" i="1"/>
  <c r="DB119" i="1"/>
  <c r="DA119" i="1"/>
  <c r="CZ119" i="1"/>
  <c r="CY119" i="1"/>
  <c r="CX119" i="1"/>
  <c r="CW119" i="1"/>
  <c r="CV119" i="1"/>
  <c r="CU119" i="1"/>
  <c r="CT119" i="1"/>
  <c r="DF119" i="1" s="1"/>
  <c r="CO119" i="1"/>
  <c r="CN119" i="1"/>
  <c r="CM119" i="1"/>
  <c r="CL119" i="1"/>
  <c r="CK119" i="1"/>
  <c r="CJ119" i="1"/>
  <c r="CI119" i="1"/>
  <c r="CH119" i="1"/>
  <c r="CG119" i="1"/>
  <c r="CF119" i="1"/>
  <c r="CE119" i="1"/>
  <c r="CD119" i="1"/>
  <c r="BY119" i="1"/>
  <c r="BX119" i="1"/>
  <c r="BW119" i="1"/>
  <c r="BV119" i="1"/>
  <c r="BU119" i="1"/>
  <c r="BT119" i="1"/>
  <c r="BS119" i="1"/>
  <c r="BR119" i="1"/>
  <c r="BQ119" i="1"/>
  <c r="BP119" i="1"/>
  <c r="BO119" i="1"/>
  <c r="BN119" i="1"/>
  <c r="BI119" i="1"/>
  <c r="BH119" i="1"/>
  <c r="BG119" i="1"/>
  <c r="BF119" i="1"/>
  <c r="BE119" i="1"/>
  <c r="BD119" i="1"/>
  <c r="BC119" i="1"/>
  <c r="BB119" i="1"/>
  <c r="BA119" i="1"/>
  <c r="AZ119" i="1"/>
  <c r="AY119" i="1"/>
  <c r="AX119" i="1"/>
  <c r="AS119" i="1"/>
  <c r="AR119" i="1"/>
  <c r="AQ119" i="1"/>
  <c r="AP119" i="1"/>
  <c r="AO119" i="1"/>
  <c r="AN119" i="1"/>
  <c r="AM119" i="1"/>
  <c r="AL119" i="1"/>
  <c r="AK119" i="1"/>
  <c r="AJ119" i="1"/>
  <c r="AI119" i="1"/>
  <c r="AH119" i="1"/>
  <c r="AT119" i="1" s="1"/>
  <c r="AC119" i="1"/>
  <c r="AB119" i="1"/>
  <c r="AA119" i="1"/>
  <c r="Z119" i="1"/>
  <c r="Y119" i="1"/>
  <c r="X119" i="1"/>
  <c r="W119" i="1"/>
  <c r="V119" i="1"/>
  <c r="U119" i="1"/>
  <c r="T119" i="1"/>
  <c r="S119" i="1"/>
  <c r="R119" i="1"/>
  <c r="AD119" i="1" s="1"/>
  <c r="M119" i="1"/>
  <c r="L119" i="1"/>
  <c r="K119" i="1"/>
  <c r="J119" i="1"/>
  <c r="I119" i="1"/>
  <c r="H119" i="1"/>
  <c r="G119" i="1"/>
  <c r="F119" i="1"/>
  <c r="E119" i="1"/>
  <c r="D119" i="1"/>
  <c r="C119" i="1"/>
  <c r="B119" i="1"/>
  <c r="EA118" i="1"/>
  <c r="DZ118" i="1"/>
  <c r="DY118" i="1"/>
  <c r="DX118" i="1"/>
  <c r="DW118" i="1"/>
  <c r="DV118" i="1"/>
  <c r="DU118" i="1"/>
  <c r="DE118" i="1"/>
  <c r="DD118" i="1"/>
  <c r="DC118" i="1"/>
  <c r="DB118" i="1"/>
  <c r="DA118" i="1"/>
  <c r="CZ118" i="1"/>
  <c r="CY118" i="1"/>
  <c r="CX118" i="1"/>
  <c r="CW118" i="1"/>
  <c r="CV118" i="1"/>
  <c r="CU118" i="1"/>
  <c r="CT118" i="1"/>
  <c r="DF118" i="1" s="1"/>
  <c r="CO118" i="1"/>
  <c r="CN118" i="1"/>
  <c r="CM118" i="1"/>
  <c r="CL118" i="1"/>
  <c r="CK118" i="1"/>
  <c r="CJ118" i="1"/>
  <c r="CI118" i="1"/>
  <c r="CH118" i="1"/>
  <c r="CG118" i="1"/>
  <c r="CF118" i="1"/>
  <c r="CE118" i="1"/>
  <c r="CD118" i="1"/>
  <c r="BY118" i="1"/>
  <c r="BX118" i="1"/>
  <c r="BW118" i="1"/>
  <c r="BV118" i="1"/>
  <c r="BU118" i="1"/>
  <c r="BT118" i="1"/>
  <c r="BS118" i="1"/>
  <c r="BR118" i="1"/>
  <c r="BQ118" i="1"/>
  <c r="BP118" i="1"/>
  <c r="BO118" i="1"/>
  <c r="BN118" i="1"/>
  <c r="BI118" i="1"/>
  <c r="BH118" i="1"/>
  <c r="BG118" i="1"/>
  <c r="BF118" i="1"/>
  <c r="BE118" i="1"/>
  <c r="BD118" i="1"/>
  <c r="BC118" i="1"/>
  <c r="BB118" i="1"/>
  <c r="BA118" i="1"/>
  <c r="AZ118" i="1"/>
  <c r="AY118" i="1"/>
  <c r="AX118" i="1"/>
  <c r="AS118" i="1"/>
  <c r="AR118" i="1"/>
  <c r="AQ118" i="1"/>
  <c r="AP118" i="1"/>
  <c r="AO118" i="1"/>
  <c r="AN118" i="1"/>
  <c r="AM118" i="1"/>
  <c r="AL118" i="1"/>
  <c r="AK118" i="1"/>
  <c r="AJ118" i="1"/>
  <c r="AI118" i="1"/>
  <c r="AH118" i="1"/>
  <c r="AT118" i="1" s="1"/>
  <c r="AC118" i="1"/>
  <c r="AB118" i="1"/>
  <c r="AA118" i="1"/>
  <c r="Z118" i="1"/>
  <c r="Y118" i="1"/>
  <c r="X118" i="1"/>
  <c r="W118" i="1"/>
  <c r="V118" i="1"/>
  <c r="U118" i="1"/>
  <c r="T118" i="1"/>
  <c r="S118" i="1"/>
  <c r="R118" i="1"/>
  <c r="AD118" i="1" s="1"/>
  <c r="M118" i="1"/>
  <c r="L118" i="1"/>
  <c r="K118" i="1"/>
  <c r="J118" i="1"/>
  <c r="I118" i="1"/>
  <c r="H118" i="1"/>
  <c r="G118" i="1"/>
  <c r="F118" i="1"/>
  <c r="E118" i="1"/>
  <c r="D118" i="1"/>
  <c r="C118" i="1"/>
  <c r="B118" i="1"/>
  <c r="DE117" i="1"/>
  <c r="DD117" i="1"/>
  <c r="DC117" i="1"/>
  <c r="DB117" i="1"/>
  <c r="DA117" i="1"/>
  <c r="CZ117" i="1"/>
  <c r="CY117" i="1"/>
  <c r="CX117" i="1"/>
  <c r="CW117" i="1"/>
  <c r="CV117" i="1"/>
  <c r="CU117" i="1"/>
  <c r="CT117" i="1"/>
  <c r="DF117" i="1" s="1"/>
  <c r="CO117" i="1"/>
  <c r="CN117" i="1"/>
  <c r="CM117" i="1"/>
  <c r="CL117" i="1"/>
  <c r="CK117" i="1"/>
  <c r="CJ117" i="1"/>
  <c r="CI117" i="1"/>
  <c r="CH117" i="1"/>
  <c r="CG117" i="1"/>
  <c r="CF117" i="1"/>
  <c r="CE117" i="1"/>
  <c r="CD117" i="1"/>
  <c r="CP117" i="1" s="1"/>
  <c r="BY117" i="1"/>
  <c r="BX117" i="1"/>
  <c r="BW117" i="1"/>
  <c r="BV117" i="1"/>
  <c r="BU117" i="1"/>
  <c r="BT117" i="1"/>
  <c r="BS117" i="1"/>
  <c r="BR117" i="1"/>
  <c r="BQ117" i="1"/>
  <c r="BP117" i="1"/>
  <c r="BO117" i="1"/>
  <c r="BN117" i="1"/>
  <c r="BZ117" i="1" s="1"/>
  <c r="BI117" i="1"/>
  <c r="BH117" i="1"/>
  <c r="BG117" i="1"/>
  <c r="BF117" i="1"/>
  <c r="BE117" i="1"/>
  <c r="BD117" i="1"/>
  <c r="BC117" i="1"/>
  <c r="BB117" i="1"/>
  <c r="BA117" i="1"/>
  <c r="AZ117" i="1"/>
  <c r="AY117" i="1"/>
  <c r="AX117" i="1"/>
  <c r="AS117" i="1"/>
  <c r="AR117" i="1"/>
  <c r="AQ117" i="1"/>
  <c r="AP117" i="1"/>
  <c r="AO117" i="1"/>
  <c r="AN117" i="1"/>
  <c r="AM117" i="1"/>
  <c r="AL117" i="1"/>
  <c r="AK117" i="1"/>
  <c r="AJ117" i="1"/>
  <c r="AI117" i="1"/>
  <c r="AH117" i="1"/>
  <c r="AT117" i="1" s="1"/>
  <c r="AC117" i="1"/>
  <c r="AB117" i="1"/>
  <c r="AA117" i="1"/>
  <c r="Z117" i="1"/>
  <c r="Y117" i="1"/>
  <c r="X117" i="1"/>
  <c r="W117" i="1"/>
  <c r="V117" i="1"/>
  <c r="U117" i="1"/>
  <c r="T117" i="1"/>
  <c r="S117" i="1"/>
  <c r="R117" i="1"/>
  <c r="AD117" i="1" s="1"/>
  <c r="M117" i="1"/>
  <c r="L117" i="1"/>
  <c r="K117" i="1"/>
  <c r="J117" i="1"/>
  <c r="I117" i="1"/>
  <c r="H117" i="1"/>
  <c r="G117" i="1"/>
  <c r="F117" i="1"/>
  <c r="E117" i="1"/>
  <c r="D117" i="1"/>
  <c r="C117" i="1"/>
  <c r="B117" i="1"/>
  <c r="N117" i="1" s="1"/>
  <c r="DF115" i="1"/>
  <c r="CP115" i="1"/>
  <c r="BZ115" i="1"/>
  <c r="BJ115" i="1"/>
  <c r="AT115" i="1"/>
  <c r="AD115" i="1"/>
  <c r="N115" i="1"/>
  <c r="DF114" i="1"/>
  <c r="CP114" i="1"/>
  <c r="BZ114" i="1"/>
  <c r="BJ114" i="1"/>
  <c r="AT114" i="1"/>
  <c r="AD114" i="1"/>
  <c r="N114" i="1"/>
  <c r="DN113" i="1"/>
  <c r="DF113" i="1"/>
  <c r="CP113" i="1"/>
  <c r="BZ113" i="1"/>
  <c r="BJ113" i="1"/>
  <c r="AT113" i="1"/>
  <c r="AD113" i="1"/>
  <c r="N113" i="1"/>
  <c r="DF112" i="1"/>
  <c r="CP112" i="1"/>
  <c r="BZ112" i="1"/>
  <c r="BJ112" i="1"/>
  <c r="AT112" i="1"/>
  <c r="AD112" i="1"/>
  <c r="N112" i="1"/>
  <c r="ER111" i="1"/>
  <c r="DO111" i="1"/>
  <c r="DF111" i="1"/>
  <c r="CP111" i="1"/>
  <c r="BZ111" i="1"/>
  <c r="BJ111" i="1"/>
  <c r="AT111" i="1"/>
  <c r="AD111" i="1"/>
  <c r="N111" i="1"/>
  <c r="DF110" i="1"/>
  <c r="CP110" i="1"/>
  <c r="BZ110" i="1"/>
  <c r="BJ110" i="1"/>
  <c r="AT110" i="1"/>
  <c r="AD110" i="1"/>
  <c r="N110" i="1"/>
  <c r="DF109" i="1"/>
  <c r="CP109" i="1"/>
  <c r="BZ109" i="1"/>
  <c r="BJ109" i="1"/>
  <c r="AT109" i="1"/>
  <c r="AD109" i="1"/>
  <c r="N109" i="1"/>
  <c r="DF108" i="1"/>
  <c r="CP108" i="1"/>
  <c r="BZ108" i="1"/>
  <c r="BJ108" i="1"/>
  <c r="AT108" i="1"/>
  <c r="AD108" i="1"/>
  <c r="N108" i="1"/>
  <c r="DN107" i="1"/>
  <c r="DF107" i="1"/>
  <c r="CP107" i="1"/>
  <c r="BZ107" i="1"/>
  <c r="BJ107" i="1"/>
  <c r="AT107" i="1"/>
  <c r="AD107" i="1"/>
  <c r="N107" i="1"/>
  <c r="DJ106" i="1"/>
  <c r="DF106" i="1"/>
  <c r="CP106" i="1"/>
  <c r="BZ106" i="1"/>
  <c r="BJ106" i="1"/>
  <c r="AT106" i="1"/>
  <c r="AD106" i="1"/>
  <c r="N106" i="1"/>
  <c r="DF105" i="1"/>
  <c r="CP105" i="1"/>
  <c r="BZ105" i="1"/>
  <c r="BJ105" i="1"/>
  <c r="AT105" i="1"/>
  <c r="AD105" i="1"/>
  <c r="N105" i="1"/>
  <c r="DF104" i="1"/>
  <c r="CP104" i="1"/>
  <c r="BZ104" i="1"/>
  <c r="BJ104" i="1"/>
  <c r="AT104" i="1"/>
  <c r="AD104" i="1"/>
  <c r="N104" i="1"/>
  <c r="DF103" i="1"/>
  <c r="CP103" i="1"/>
  <c r="BZ103" i="1"/>
  <c r="BJ103" i="1"/>
  <c r="AT103" i="1"/>
  <c r="AD103" i="1"/>
  <c r="N103" i="1"/>
  <c r="DF102" i="1"/>
  <c r="CP102" i="1"/>
  <c r="BZ102" i="1"/>
  <c r="BJ102" i="1"/>
  <c r="AT102" i="1"/>
  <c r="AD102" i="1"/>
  <c r="N102" i="1"/>
  <c r="ER101" i="1"/>
  <c r="DP101" i="1"/>
  <c r="DF101" i="1"/>
  <c r="CP101" i="1"/>
  <c r="BZ101" i="1"/>
  <c r="BJ101" i="1"/>
  <c r="AT101" i="1"/>
  <c r="AD101" i="1"/>
  <c r="N101" i="1"/>
  <c r="DF100" i="1"/>
  <c r="CP100" i="1"/>
  <c r="BZ100" i="1"/>
  <c r="BJ100" i="1"/>
  <c r="AT100" i="1"/>
  <c r="AD100" i="1"/>
  <c r="N100" i="1"/>
  <c r="DF99" i="1"/>
  <c r="CP99" i="1"/>
  <c r="BZ99" i="1"/>
  <c r="BJ99" i="1"/>
  <c r="AT99" i="1"/>
  <c r="AD99" i="1"/>
  <c r="N99" i="1"/>
  <c r="DP98" i="1"/>
  <c r="DF98" i="1"/>
  <c r="CP98" i="1"/>
  <c r="BZ98" i="1"/>
  <c r="BJ98" i="1"/>
  <c r="AT98" i="1"/>
  <c r="AD98" i="1"/>
  <c r="N98" i="1"/>
  <c r="DF97" i="1"/>
  <c r="CP97" i="1"/>
  <c r="BZ97" i="1"/>
  <c r="BJ97" i="1"/>
  <c r="AT97" i="1"/>
  <c r="AD97" i="1"/>
  <c r="N97" i="1"/>
  <c r="EM96" i="1"/>
  <c r="EL96" i="1"/>
  <c r="EK96" i="1"/>
  <c r="EJ96" i="1"/>
  <c r="EH96" i="1"/>
  <c r="EG96" i="1"/>
  <c r="DO96" i="1"/>
  <c r="DF96" i="1"/>
  <c r="CP96" i="1"/>
  <c r="BZ96" i="1"/>
  <c r="BJ96" i="1"/>
  <c r="AT96" i="1"/>
  <c r="AD96" i="1"/>
  <c r="N96" i="1"/>
  <c r="ER95" i="1"/>
  <c r="EM95" i="1"/>
  <c r="EL95" i="1"/>
  <c r="EK95" i="1"/>
  <c r="EJ95" i="1"/>
  <c r="EI95" i="1"/>
  <c r="EH95" i="1"/>
  <c r="EG95" i="1"/>
  <c r="DF95" i="1"/>
  <c r="CP95" i="1"/>
  <c r="BZ95" i="1"/>
  <c r="BJ95" i="1"/>
  <c r="AT95" i="1"/>
  <c r="AD95" i="1"/>
  <c r="N95" i="1"/>
  <c r="ER94" i="1"/>
  <c r="EM94" i="1"/>
  <c r="EL94" i="1"/>
  <c r="EK94" i="1"/>
  <c r="EJ94" i="1"/>
  <c r="EJ98" i="1" s="1"/>
  <c r="EI94" i="1"/>
  <c r="EH94" i="1"/>
  <c r="EG94" i="1"/>
  <c r="DJ94" i="1"/>
  <c r="DR94" i="1" s="1"/>
  <c r="DF94" i="1"/>
  <c r="CP94" i="1"/>
  <c r="BZ94" i="1"/>
  <c r="BJ94" i="1"/>
  <c r="AT94" i="1"/>
  <c r="AD94" i="1"/>
  <c r="N94" i="1"/>
  <c r="EM93" i="1"/>
  <c r="EM98" i="1" s="1"/>
  <c r="EL93" i="1"/>
  <c r="EL98" i="1" s="1"/>
  <c r="EK93" i="1"/>
  <c r="EK98" i="1" s="1"/>
  <c r="EJ93" i="1"/>
  <c r="EI93" i="1"/>
  <c r="EI98" i="1" s="1"/>
  <c r="EH93" i="1"/>
  <c r="EH98" i="1" s="1"/>
  <c r="EG93" i="1"/>
  <c r="EG98" i="1" s="1"/>
  <c r="DL93" i="1"/>
  <c r="DF93" i="1"/>
  <c r="CP93" i="1"/>
  <c r="BZ93" i="1"/>
  <c r="BJ93" i="1"/>
  <c r="AT93" i="1"/>
  <c r="AD93" i="1"/>
  <c r="N93" i="1"/>
  <c r="EQ92" i="1"/>
  <c r="EQ97" i="1" s="1"/>
  <c r="EQ102" i="1" s="1"/>
  <c r="EQ107" i="1" s="1"/>
  <c r="EQ112" i="1" s="1"/>
  <c r="EQ117" i="1" s="1"/>
  <c r="EQ122" i="1" s="1"/>
  <c r="EH92" i="1"/>
  <c r="EG92" i="1"/>
  <c r="EF101" i="1" s="1"/>
  <c r="DV92" i="1"/>
  <c r="DU92" i="1"/>
  <c r="DJ92" i="1"/>
  <c r="DK92" i="1" s="1"/>
  <c r="DK91" i="1" s="1"/>
  <c r="DF92" i="1"/>
  <c r="CP92" i="1"/>
  <c r="BZ92" i="1"/>
  <c r="BJ92" i="1"/>
  <c r="AT92" i="1"/>
  <c r="AD92" i="1"/>
  <c r="N92" i="1"/>
  <c r="EG91" i="1"/>
  <c r="DU91" i="1"/>
  <c r="Q89" i="1"/>
  <c r="ER87" i="1"/>
  <c r="EQ87" i="1"/>
  <c r="EG87" i="1"/>
  <c r="EF87" i="1"/>
  <c r="DU87" i="1"/>
  <c r="DT87" i="1"/>
  <c r="DJ87" i="1"/>
  <c r="DI89" i="1" s="1"/>
  <c r="DI87" i="1"/>
  <c r="CU87" i="1"/>
  <c r="CT87" i="1"/>
  <c r="CE87" i="1"/>
  <c r="CD87" i="1"/>
  <c r="BO87" i="1"/>
  <c r="BN87" i="1"/>
  <c r="AY87" i="1"/>
  <c r="AX87" i="1"/>
  <c r="AI87" i="1"/>
  <c r="AH87" i="1"/>
  <c r="S87" i="1"/>
  <c r="R87" i="1"/>
  <c r="C87" i="1"/>
  <c r="B87" i="1"/>
  <c r="ES85" i="1"/>
  <c r="EH85" i="1"/>
  <c r="DV85" i="1"/>
  <c r="DK85" i="1"/>
  <c r="CU85" i="1"/>
  <c r="CE85" i="1"/>
  <c r="BO85" i="1"/>
  <c r="AY85" i="1"/>
  <c r="AI85" i="1"/>
  <c r="S85" i="1"/>
  <c r="C85" i="1"/>
  <c r="EQ83" i="1"/>
  <c r="EF83" i="1"/>
  <c r="DT83" i="1"/>
  <c r="DI83" i="1"/>
  <c r="CS83" i="1"/>
  <c r="CC83" i="1"/>
  <c r="BM83" i="1"/>
  <c r="AW83" i="1"/>
  <c r="AG83" i="1"/>
  <c r="Q83" i="1"/>
  <c r="A83" i="1"/>
  <c r="DW74" i="1"/>
  <c r="DW73" i="1"/>
  <c r="DF73" i="1"/>
  <c r="DE73" i="1"/>
  <c r="DD73" i="1"/>
  <c r="DC73" i="1"/>
  <c r="DB73" i="1"/>
  <c r="DA73" i="1"/>
  <c r="CZ73" i="1"/>
  <c r="CY73" i="1"/>
  <c r="CX73" i="1"/>
  <c r="CW73" i="1"/>
  <c r="ET126" i="1" s="1"/>
  <c r="CV73" i="1"/>
  <c r="CU73" i="1"/>
  <c r="CT73" i="1"/>
  <c r="CP73" i="1"/>
  <c r="CO73" i="1"/>
  <c r="CN73" i="1"/>
  <c r="CM73" i="1"/>
  <c r="CL73" i="1"/>
  <c r="CK73" i="1"/>
  <c r="CJ73" i="1"/>
  <c r="CI73" i="1"/>
  <c r="CH73" i="1"/>
  <c r="CG73" i="1"/>
  <c r="CF73" i="1"/>
  <c r="CE73" i="1"/>
  <c r="CD73" i="1"/>
  <c r="ER121" i="1" s="1"/>
  <c r="BZ73" i="1"/>
  <c r="BY73" i="1"/>
  <c r="BX73" i="1"/>
  <c r="BW73" i="1"/>
  <c r="BV73" i="1"/>
  <c r="BU73" i="1"/>
  <c r="BT73" i="1"/>
  <c r="BS73" i="1"/>
  <c r="BR73" i="1"/>
  <c r="BQ73" i="1"/>
  <c r="ET116" i="1" s="1"/>
  <c r="BP73" i="1"/>
  <c r="BO73" i="1"/>
  <c r="BN73" i="1"/>
  <c r="BJ73" i="1"/>
  <c r="BI73" i="1"/>
  <c r="BH73" i="1"/>
  <c r="BG73" i="1"/>
  <c r="BF73" i="1"/>
  <c r="BE73" i="1"/>
  <c r="BD73" i="1"/>
  <c r="BC73" i="1"/>
  <c r="BB73" i="1"/>
  <c r="BA73" i="1"/>
  <c r="AZ73" i="1"/>
  <c r="AY73" i="1"/>
  <c r="ES111" i="1" s="1"/>
  <c r="AX73" i="1"/>
  <c r="AT73" i="1"/>
  <c r="AS73" i="1"/>
  <c r="AR73" i="1"/>
  <c r="AQ73" i="1"/>
  <c r="AP73" i="1"/>
  <c r="AO73" i="1"/>
  <c r="AN73" i="1"/>
  <c r="AM73" i="1"/>
  <c r="AL73" i="1"/>
  <c r="AK73" i="1"/>
  <c r="ET106" i="1" s="1"/>
  <c r="AJ73" i="1"/>
  <c r="AI73" i="1"/>
  <c r="AH73" i="1"/>
  <c r="ER106" i="1" s="1"/>
  <c r="AD73" i="1"/>
  <c r="AC73" i="1"/>
  <c r="AB73" i="1"/>
  <c r="AA73" i="1"/>
  <c r="Z73" i="1"/>
  <c r="Y73" i="1"/>
  <c r="X73" i="1"/>
  <c r="W73" i="1"/>
  <c r="V73" i="1"/>
  <c r="U73" i="1"/>
  <c r="T73" i="1"/>
  <c r="S73" i="1"/>
  <c r="ES101" i="1" s="1"/>
  <c r="R73" i="1"/>
  <c r="N73" i="1"/>
  <c r="M73" i="1"/>
  <c r="ES96" i="1" s="1"/>
  <c r="L73" i="1"/>
  <c r="K73" i="1"/>
  <c r="J73" i="1"/>
  <c r="I73" i="1"/>
  <c r="H73" i="1"/>
  <c r="G73" i="1"/>
  <c r="F73" i="1"/>
  <c r="E73" i="1"/>
  <c r="ET96" i="1" s="1"/>
  <c r="D73" i="1"/>
  <c r="C73" i="1"/>
  <c r="B73" i="1"/>
  <c r="ER96" i="1" s="1"/>
  <c r="DF72" i="1"/>
  <c r="DE72" i="1"/>
  <c r="DD72" i="1"/>
  <c r="DC72" i="1"/>
  <c r="DB72" i="1"/>
  <c r="DA72" i="1"/>
  <c r="CZ72" i="1"/>
  <c r="CY72" i="1"/>
  <c r="CX72" i="1"/>
  <c r="CW72" i="1"/>
  <c r="CV72" i="1"/>
  <c r="CU72" i="1"/>
  <c r="CT72" i="1"/>
  <c r="ER125" i="1" s="1"/>
  <c r="CP72" i="1"/>
  <c r="CO72" i="1"/>
  <c r="CN72" i="1"/>
  <c r="CM72" i="1"/>
  <c r="CL72" i="1"/>
  <c r="CK72" i="1"/>
  <c r="CJ72" i="1"/>
  <c r="CI72" i="1"/>
  <c r="CH72" i="1"/>
  <c r="CG72" i="1"/>
  <c r="CF72" i="1"/>
  <c r="CE72" i="1"/>
  <c r="CD72" i="1"/>
  <c r="BZ72" i="1"/>
  <c r="BY72" i="1"/>
  <c r="BX72" i="1"/>
  <c r="BW72" i="1"/>
  <c r="BV72" i="1"/>
  <c r="BU72" i="1"/>
  <c r="BT72" i="1"/>
  <c r="BS72" i="1"/>
  <c r="BR72" i="1"/>
  <c r="BQ72" i="1"/>
  <c r="BP72" i="1"/>
  <c r="BO72" i="1"/>
  <c r="BN72" i="1"/>
  <c r="ER115" i="1" s="1"/>
  <c r="BJ72" i="1"/>
  <c r="BI72" i="1"/>
  <c r="BH72" i="1"/>
  <c r="BG72" i="1"/>
  <c r="BF72" i="1"/>
  <c r="BE72" i="1"/>
  <c r="BD72" i="1"/>
  <c r="BC72" i="1"/>
  <c r="BB72" i="1"/>
  <c r="BA72" i="1"/>
  <c r="AZ72" i="1"/>
  <c r="AY72" i="1"/>
  <c r="AX72" i="1"/>
  <c r="AT72" i="1"/>
  <c r="AS72" i="1"/>
  <c r="AR72" i="1"/>
  <c r="AQ72" i="1"/>
  <c r="AP72" i="1"/>
  <c r="AO72" i="1"/>
  <c r="AN72" i="1"/>
  <c r="AM72" i="1"/>
  <c r="AL72" i="1"/>
  <c r="AK72" i="1"/>
  <c r="AJ72" i="1"/>
  <c r="AI72" i="1"/>
  <c r="AH72" i="1"/>
  <c r="ER105" i="1" s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N72" i="1"/>
  <c r="M72" i="1"/>
  <c r="L72" i="1"/>
  <c r="K72" i="1"/>
  <c r="J72" i="1"/>
  <c r="I72" i="1"/>
  <c r="H72" i="1"/>
  <c r="G72" i="1"/>
  <c r="F72" i="1"/>
  <c r="E72" i="1"/>
  <c r="D72" i="1"/>
  <c r="C72" i="1"/>
  <c r="O72" i="1" s="1"/>
  <c r="B72" i="1"/>
  <c r="EA71" i="1"/>
  <c r="DZ71" i="1"/>
  <c r="DY71" i="1"/>
  <c r="DX71" i="1"/>
  <c r="DW71" i="1"/>
  <c r="DV71" i="1"/>
  <c r="DU71" i="1"/>
  <c r="DF71" i="1"/>
  <c r="DE71" i="1"/>
  <c r="ES124" i="1" s="1"/>
  <c r="DD71" i="1"/>
  <c r="DC71" i="1"/>
  <c r="DB71" i="1"/>
  <c r="DA71" i="1"/>
  <c r="CZ71" i="1"/>
  <c r="CY71" i="1"/>
  <c r="CX71" i="1"/>
  <c r="CW71" i="1"/>
  <c r="ET124" i="1" s="1"/>
  <c r="CV71" i="1"/>
  <c r="CU71" i="1"/>
  <c r="CT71" i="1"/>
  <c r="ER124" i="1" s="1"/>
  <c r="CP71" i="1"/>
  <c r="CO71" i="1"/>
  <c r="CN71" i="1"/>
  <c r="CM71" i="1"/>
  <c r="CL71" i="1"/>
  <c r="CK71" i="1"/>
  <c r="CJ71" i="1"/>
  <c r="CI71" i="1"/>
  <c r="CH71" i="1"/>
  <c r="CG71" i="1"/>
  <c r="CF71" i="1"/>
  <c r="CE71" i="1"/>
  <c r="ES119" i="1" s="1"/>
  <c r="CD71" i="1"/>
  <c r="ER119" i="1" s="1"/>
  <c r="BZ71" i="1"/>
  <c r="BY71" i="1"/>
  <c r="BX71" i="1"/>
  <c r="BW71" i="1"/>
  <c r="BV71" i="1"/>
  <c r="BU71" i="1"/>
  <c r="BT71" i="1"/>
  <c r="BS71" i="1"/>
  <c r="BR71" i="1"/>
  <c r="BQ71" i="1"/>
  <c r="ET114" i="1" s="1"/>
  <c r="BP71" i="1"/>
  <c r="BO71" i="1"/>
  <c r="BN71" i="1"/>
  <c r="ER114" i="1" s="1"/>
  <c r="BJ71" i="1"/>
  <c r="BI71" i="1"/>
  <c r="BH71" i="1"/>
  <c r="BG71" i="1"/>
  <c r="BF71" i="1"/>
  <c r="BE71" i="1"/>
  <c r="BD71" i="1"/>
  <c r="BC71" i="1"/>
  <c r="BB71" i="1"/>
  <c r="BA71" i="1"/>
  <c r="AZ71" i="1"/>
  <c r="AY71" i="1"/>
  <c r="ES109" i="1" s="1"/>
  <c r="AX71" i="1"/>
  <c r="ER109" i="1" s="1"/>
  <c r="AT71" i="1"/>
  <c r="AS71" i="1"/>
  <c r="AR71" i="1"/>
  <c r="AQ71" i="1"/>
  <c r="AP71" i="1"/>
  <c r="AO71" i="1"/>
  <c r="AN71" i="1"/>
  <c r="AM71" i="1"/>
  <c r="AL71" i="1"/>
  <c r="AK71" i="1"/>
  <c r="ET104" i="1" s="1"/>
  <c r="AJ71" i="1"/>
  <c r="AI71" i="1"/>
  <c r="AH71" i="1"/>
  <c r="ER104" i="1" s="1"/>
  <c r="AD71" i="1"/>
  <c r="AC71" i="1"/>
  <c r="AB71" i="1"/>
  <c r="AA71" i="1"/>
  <c r="Z71" i="1"/>
  <c r="Y71" i="1"/>
  <c r="X71" i="1"/>
  <c r="W71" i="1"/>
  <c r="V71" i="1"/>
  <c r="U71" i="1"/>
  <c r="ET99" i="1" s="1"/>
  <c r="T71" i="1"/>
  <c r="S71" i="1"/>
  <c r="ES99" i="1" s="1"/>
  <c r="R71" i="1"/>
  <c r="ER99" i="1" s="1"/>
  <c r="N71" i="1"/>
  <c r="M71" i="1"/>
  <c r="L71" i="1"/>
  <c r="K71" i="1"/>
  <c r="J71" i="1"/>
  <c r="I71" i="1"/>
  <c r="H71" i="1"/>
  <c r="G71" i="1"/>
  <c r="F71" i="1"/>
  <c r="E71" i="1"/>
  <c r="ET94" i="1" s="1"/>
  <c r="D71" i="1"/>
  <c r="C71" i="1"/>
  <c r="B71" i="1"/>
  <c r="O71" i="1" s="1"/>
  <c r="EA70" i="1"/>
  <c r="DZ70" i="1"/>
  <c r="DY70" i="1"/>
  <c r="DX70" i="1"/>
  <c r="DW70" i="1"/>
  <c r="DV70" i="1"/>
  <c r="DU70" i="1"/>
  <c r="DF70" i="1"/>
  <c r="DE70" i="1"/>
  <c r="DD70" i="1"/>
  <c r="DC70" i="1"/>
  <c r="DB70" i="1"/>
  <c r="DA70" i="1"/>
  <c r="CZ70" i="1"/>
  <c r="CY70" i="1"/>
  <c r="CX70" i="1"/>
  <c r="CW70" i="1"/>
  <c r="CV70" i="1"/>
  <c r="CU70" i="1"/>
  <c r="CT70" i="1"/>
  <c r="CP70" i="1"/>
  <c r="CO70" i="1"/>
  <c r="CN70" i="1"/>
  <c r="CM70" i="1"/>
  <c r="CL70" i="1"/>
  <c r="CK70" i="1"/>
  <c r="CJ70" i="1"/>
  <c r="CI70" i="1"/>
  <c r="CH70" i="1"/>
  <c r="CG70" i="1"/>
  <c r="CF70" i="1"/>
  <c r="CE70" i="1"/>
  <c r="CD70" i="1"/>
  <c r="ER118" i="1" s="1"/>
  <c r="BZ70" i="1"/>
  <c r="BY70" i="1"/>
  <c r="BX70" i="1"/>
  <c r="BW70" i="1"/>
  <c r="BV70" i="1"/>
  <c r="BU70" i="1"/>
  <c r="BT70" i="1"/>
  <c r="BS70" i="1"/>
  <c r="BR70" i="1"/>
  <c r="BQ70" i="1"/>
  <c r="BP70" i="1"/>
  <c r="BO70" i="1"/>
  <c r="BN70" i="1"/>
  <c r="BJ70" i="1"/>
  <c r="BI70" i="1"/>
  <c r="BH70" i="1"/>
  <c r="BG70" i="1"/>
  <c r="BF70" i="1"/>
  <c r="BE70" i="1"/>
  <c r="BD70" i="1"/>
  <c r="BC70" i="1"/>
  <c r="BB70" i="1"/>
  <c r="BA70" i="1"/>
  <c r="ET108" i="1" s="1"/>
  <c r="AZ70" i="1"/>
  <c r="AY70" i="1"/>
  <c r="AX70" i="1"/>
  <c r="ER108" i="1" s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ER98" i="1" s="1"/>
  <c r="N70" i="1"/>
  <c r="M70" i="1"/>
  <c r="L70" i="1"/>
  <c r="K70" i="1"/>
  <c r="J70" i="1"/>
  <c r="I70" i="1"/>
  <c r="H70" i="1"/>
  <c r="G70" i="1"/>
  <c r="F70" i="1"/>
  <c r="E70" i="1"/>
  <c r="ET93" i="1" s="1"/>
  <c r="D70" i="1"/>
  <c r="C70" i="1"/>
  <c r="B70" i="1"/>
  <c r="EA69" i="1"/>
  <c r="DZ69" i="1"/>
  <c r="DY69" i="1"/>
  <c r="DX69" i="1"/>
  <c r="DW69" i="1"/>
  <c r="DV69" i="1"/>
  <c r="DU69" i="1"/>
  <c r="DG68" i="1"/>
  <c r="DP116" i="1" s="1"/>
  <c r="CQ68" i="1"/>
  <c r="DO116" i="1" s="1"/>
  <c r="CA68" i="1"/>
  <c r="DN116" i="1" s="1"/>
  <c r="BK68" i="1"/>
  <c r="DM116" i="1" s="1"/>
  <c r="AU68" i="1"/>
  <c r="DL116" i="1" s="1"/>
  <c r="AE68" i="1"/>
  <c r="DK116" i="1" s="1"/>
  <c r="O68" i="1"/>
  <c r="DJ116" i="1" s="1"/>
  <c r="DG67" i="1"/>
  <c r="DP115" i="1" s="1"/>
  <c r="CQ67" i="1"/>
  <c r="DO115" i="1" s="1"/>
  <c r="CA67" i="1"/>
  <c r="DN115" i="1" s="1"/>
  <c r="BK67" i="1"/>
  <c r="DM115" i="1" s="1"/>
  <c r="AU67" i="1"/>
  <c r="DL115" i="1" s="1"/>
  <c r="AE67" i="1"/>
  <c r="DK115" i="1" s="1"/>
  <c r="O67" i="1"/>
  <c r="DJ115" i="1" s="1"/>
  <c r="DR115" i="1" s="1"/>
  <c r="DG66" i="1"/>
  <c r="DP114" i="1" s="1"/>
  <c r="CQ66" i="1"/>
  <c r="DO114" i="1" s="1"/>
  <c r="CA66" i="1"/>
  <c r="DN114" i="1" s="1"/>
  <c r="BK66" i="1"/>
  <c r="DM114" i="1" s="1"/>
  <c r="AU66" i="1"/>
  <c r="DL114" i="1" s="1"/>
  <c r="AE66" i="1"/>
  <c r="DK114" i="1" s="1"/>
  <c r="O66" i="1"/>
  <c r="DJ114" i="1" s="1"/>
  <c r="DR114" i="1" s="1"/>
  <c r="DG65" i="1"/>
  <c r="DP113" i="1" s="1"/>
  <c r="CQ65" i="1"/>
  <c r="DO113" i="1" s="1"/>
  <c r="CA65" i="1"/>
  <c r="BK65" i="1"/>
  <c r="DM113" i="1" s="1"/>
  <c r="AU65" i="1"/>
  <c r="DL113" i="1" s="1"/>
  <c r="AE65" i="1"/>
  <c r="DK113" i="1" s="1"/>
  <c r="O65" i="1"/>
  <c r="DJ113" i="1" s="1"/>
  <c r="DR113" i="1" s="1"/>
  <c r="DG64" i="1"/>
  <c r="DP112" i="1" s="1"/>
  <c r="CQ64" i="1"/>
  <c r="DO112" i="1" s="1"/>
  <c r="CA64" i="1"/>
  <c r="DN112" i="1" s="1"/>
  <c r="BK64" i="1"/>
  <c r="DM112" i="1" s="1"/>
  <c r="AU64" i="1"/>
  <c r="DL112" i="1" s="1"/>
  <c r="AE64" i="1"/>
  <c r="DK112" i="1" s="1"/>
  <c r="O64" i="1"/>
  <c r="DJ112" i="1" s="1"/>
  <c r="DG63" i="1"/>
  <c r="DP111" i="1" s="1"/>
  <c r="CQ63" i="1"/>
  <c r="CA63" i="1"/>
  <c r="DN111" i="1" s="1"/>
  <c r="BK63" i="1"/>
  <c r="DM111" i="1" s="1"/>
  <c r="AU63" i="1"/>
  <c r="DL111" i="1" s="1"/>
  <c r="AE63" i="1"/>
  <c r="DK111" i="1" s="1"/>
  <c r="O63" i="1"/>
  <c r="DJ111" i="1" s="1"/>
  <c r="DG62" i="1"/>
  <c r="DP110" i="1" s="1"/>
  <c r="CQ62" i="1"/>
  <c r="DO110" i="1" s="1"/>
  <c r="CA62" i="1"/>
  <c r="DN110" i="1" s="1"/>
  <c r="BK62" i="1"/>
  <c r="DM110" i="1" s="1"/>
  <c r="AU62" i="1"/>
  <c r="DL110" i="1" s="1"/>
  <c r="AE62" i="1"/>
  <c r="DK110" i="1" s="1"/>
  <c r="O62" i="1"/>
  <c r="DJ110" i="1" s="1"/>
  <c r="DG61" i="1"/>
  <c r="DP109" i="1" s="1"/>
  <c r="CQ61" i="1"/>
  <c r="DO109" i="1" s="1"/>
  <c r="CA61" i="1"/>
  <c r="DN109" i="1" s="1"/>
  <c r="BK61" i="1"/>
  <c r="DM109" i="1" s="1"/>
  <c r="AU61" i="1"/>
  <c r="DL109" i="1" s="1"/>
  <c r="AE61" i="1"/>
  <c r="DK109" i="1" s="1"/>
  <c r="O61" i="1"/>
  <c r="DJ109" i="1" s="1"/>
  <c r="DG60" i="1"/>
  <c r="DP108" i="1" s="1"/>
  <c r="CQ60" i="1"/>
  <c r="DO108" i="1" s="1"/>
  <c r="CA60" i="1"/>
  <c r="DN108" i="1" s="1"/>
  <c r="BK60" i="1"/>
  <c r="DM108" i="1" s="1"/>
  <c r="AU60" i="1"/>
  <c r="DL108" i="1" s="1"/>
  <c r="AE60" i="1"/>
  <c r="DK108" i="1" s="1"/>
  <c r="O60" i="1"/>
  <c r="DJ108" i="1" s="1"/>
  <c r="DG59" i="1"/>
  <c r="DP107" i="1" s="1"/>
  <c r="CQ59" i="1"/>
  <c r="DO107" i="1" s="1"/>
  <c r="CA59" i="1"/>
  <c r="BK59" i="1"/>
  <c r="DM107" i="1" s="1"/>
  <c r="AU59" i="1"/>
  <c r="DL107" i="1" s="1"/>
  <c r="AE59" i="1"/>
  <c r="DK107" i="1" s="1"/>
  <c r="O59" i="1"/>
  <c r="DJ107" i="1" s="1"/>
  <c r="DR107" i="1" s="1"/>
  <c r="DG58" i="1"/>
  <c r="DP106" i="1" s="1"/>
  <c r="CQ58" i="1"/>
  <c r="DO106" i="1" s="1"/>
  <c r="CA58" i="1"/>
  <c r="DN106" i="1" s="1"/>
  <c r="BK58" i="1"/>
  <c r="DM106" i="1" s="1"/>
  <c r="AU58" i="1"/>
  <c r="DL106" i="1" s="1"/>
  <c r="AE58" i="1"/>
  <c r="DK106" i="1" s="1"/>
  <c r="O58" i="1"/>
  <c r="DG57" i="1"/>
  <c r="DP105" i="1" s="1"/>
  <c r="CQ57" i="1"/>
  <c r="DO105" i="1" s="1"/>
  <c r="CA57" i="1"/>
  <c r="DN105" i="1" s="1"/>
  <c r="BK57" i="1"/>
  <c r="DM105" i="1" s="1"/>
  <c r="AU57" i="1"/>
  <c r="DL105" i="1" s="1"/>
  <c r="AE57" i="1"/>
  <c r="DK105" i="1" s="1"/>
  <c r="O57" i="1"/>
  <c r="DJ105" i="1" s="1"/>
  <c r="DR105" i="1" s="1"/>
  <c r="DG56" i="1"/>
  <c r="DP104" i="1" s="1"/>
  <c r="CQ56" i="1"/>
  <c r="DO104" i="1" s="1"/>
  <c r="CA56" i="1"/>
  <c r="DN104" i="1" s="1"/>
  <c r="BK56" i="1"/>
  <c r="DM104" i="1" s="1"/>
  <c r="AU56" i="1"/>
  <c r="DL104" i="1" s="1"/>
  <c r="AE56" i="1"/>
  <c r="DK104" i="1" s="1"/>
  <c r="O56" i="1"/>
  <c r="DJ104" i="1" s="1"/>
  <c r="DR104" i="1" s="1"/>
  <c r="DG55" i="1"/>
  <c r="DP103" i="1" s="1"/>
  <c r="CQ55" i="1"/>
  <c r="DO103" i="1" s="1"/>
  <c r="CA55" i="1"/>
  <c r="DN103" i="1" s="1"/>
  <c r="BK55" i="1"/>
  <c r="DM103" i="1" s="1"/>
  <c r="AU55" i="1"/>
  <c r="DL103" i="1" s="1"/>
  <c r="AE55" i="1"/>
  <c r="DK103" i="1" s="1"/>
  <c r="O55" i="1"/>
  <c r="DJ103" i="1" s="1"/>
  <c r="DG54" i="1"/>
  <c r="DP102" i="1" s="1"/>
  <c r="CQ54" i="1"/>
  <c r="DO102" i="1" s="1"/>
  <c r="CA54" i="1"/>
  <c r="DN102" i="1" s="1"/>
  <c r="BK54" i="1"/>
  <c r="DM102" i="1" s="1"/>
  <c r="AU54" i="1"/>
  <c r="DL102" i="1" s="1"/>
  <c r="AE54" i="1"/>
  <c r="DK102" i="1" s="1"/>
  <c r="O54" i="1"/>
  <c r="DJ102" i="1" s="1"/>
  <c r="DR102" i="1" s="1"/>
  <c r="DG53" i="1"/>
  <c r="CQ53" i="1"/>
  <c r="DO101" i="1" s="1"/>
  <c r="CA53" i="1"/>
  <c r="DN101" i="1" s="1"/>
  <c r="BK53" i="1"/>
  <c r="DM101" i="1" s="1"/>
  <c r="AU53" i="1"/>
  <c r="DL101" i="1" s="1"/>
  <c r="AE53" i="1"/>
  <c r="DK101" i="1" s="1"/>
  <c r="O53" i="1"/>
  <c r="DJ101" i="1" s="1"/>
  <c r="DG52" i="1"/>
  <c r="DP100" i="1" s="1"/>
  <c r="DP118" i="1" s="1"/>
  <c r="CQ52" i="1"/>
  <c r="DO100" i="1" s="1"/>
  <c r="CA52" i="1"/>
  <c r="DN100" i="1" s="1"/>
  <c r="BK52" i="1"/>
  <c r="DM100" i="1" s="1"/>
  <c r="DM118" i="1" s="1"/>
  <c r="AU52" i="1"/>
  <c r="DL100" i="1" s="1"/>
  <c r="AE52" i="1"/>
  <c r="DK100" i="1" s="1"/>
  <c r="O52" i="1"/>
  <c r="DJ100" i="1" s="1"/>
  <c r="DG51" i="1"/>
  <c r="DP99" i="1" s="1"/>
  <c r="CQ51" i="1"/>
  <c r="DO99" i="1" s="1"/>
  <c r="CA51" i="1"/>
  <c r="DN99" i="1" s="1"/>
  <c r="BK51" i="1"/>
  <c r="DM99" i="1" s="1"/>
  <c r="DM120" i="1" s="1"/>
  <c r="AU51" i="1"/>
  <c r="DL99" i="1" s="1"/>
  <c r="AE51" i="1"/>
  <c r="DK99" i="1" s="1"/>
  <c r="O51" i="1"/>
  <c r="DJ99" i="1" s="1"/>
  <c r="DG50" i="1"/>
  <c r="CQ50" i="1"/>
  <c r="DO98" i="1" s="1"/>
  <c r="CA50" i="1"/>
  <c r="DN98" i="1" s="1"/>
  <c r="BK50" i="1"/>
  <c r="DM98" i="1" s="1"/>
  <c r="AU50" i="1"/>
  <c r="DL98" i="1" s="1"/>
  <c r="AE50" i="1"/>
  <c r="DK98" i="1" s="1"/>
  <c r="O50" i="1"/>
  <c r="DJ98" i="1" s="1"/>
  <c r="DG49" i="1"/>
  <c r="DP97" i="1" s="1"/>
  <c r="CQ49" i="1"/>
  <c r="DO97" i="1" s="1"/>
  <c r="CA49" i="1"/>
  <c r="DN97" i="1" s="1"/>
  <c r="BK49" i="1"/>
  <c r="DM97" i="1" s="1"/>
  <c r="AU49" i="1"/>
  <c r="DL97" i="1" s="1"/>
  <c r="AE49" i="1"/>
  <c r="DK97" i="1" s="1"/>
  <c r="O49" i="1"/>
  <c r="DJ97" i="1" s="1"/>
  <c r="DG48" i="1"/>
  <c r="DP96" i="1" s="1"/>
  <c r="CQ48" i="1"/>
  <c r="CA48" i="1"/>
  <c r="DN96" i="1" s="1"/>
  <c r="BK48" i="1"/>
  <c r="DM96" i="1" s="1"/>
  <c r="AU48" i="1"/>
  <c r="DL96" i="1" s="1"/>
  <c r="AE48" i="1"/>
  <c r="DK96" i="1" s="1"/>
  <c r="O48" i="1"/>
  <c r="DJ96" i="1" s="1"/>
  <c r="DG47" i="1"/>
  <c r="DP95" i="1" s="1"/>
  <c r="CQ47" i="1"/>
  <c r="DO95" i="1" s="1"/>
  <c r="CA47" i="1"/>
  <c r="DN95" i="1" s="1"/>
  <c r="BK47" i="1"/>
  <c r="DM95" i="1" s="1"/>
  <c r="AU47" i="1"/>
  <c r="DL95" i="1" s="1"/>
  <c r="AE47" i="1"/>
  <c r="DK95" i="1" s="1"/>
  <c r="O47" i="1"/>
  <c r="DJ95" i="1" s="1"/>
  <c r="DG46" i="1"/>
  <c r="DP94" i="1" s="1"/>
  <c r="CQ46" i="1"/>
  <c r="DO94" i="1" s="1"/>
  <c r="CA46" i="1"/>
  <c r="DN94" i="1" s="1"/>
  <c r="BK46" i="1"/>
  <c r="DM94" i="1" s="1"/>
  <c r="AU46" i="1"/>
  <c r="DL94" i="1" s="1"/>
  <c r="AE46" i="1"/>
  <c r="DK94" i="1" s="1"/>
  <c r="O46" i="1"/>
  <c r="DG45" i="1"/>
  <c r="DP93" i="1" s="1"/>
  <c r="CQ45" i="1"/>
  <c r="DO93" i="1" s="1"/>
  <c r="CA45" i="1"/>
  <c r="DN93" i="1" s="1"/>
  <c r="BK45" i="1"/>
  <c r="DM93" i="1" s="1"/>
  <c r="AU45" i="1"/>
  <c r="AE45" i="1"/>
  <c r="DK93" i="1" s="1"/>
  <c r="O45" i="1"/>
  <c r="DJ93" i="1" s="1"/>
  <c r="DU43" i="1"/>
  <c r="A43" i="1"/>
  <c r="A90" i="1" s="1"/>
  <c r="ET40" i="1"/>
  <c r="CU40" i="1"/>
  <c r="CT40" i="1"/>
  <c r="CE40" i="1"/>
  <c r="CD40" i="1"/>
  <c r="BO40" i="1"/>
  <c r="BN40" i="1"/>
  <c r="AY40" i="1"/>
  <c r="AX40" i="1"/>
  <c r="AI40" i="1"/>
  <c r="AH40" i="1"/>
  <c r="S40" i="1"/>
  <c r="R40" i="1"/>
  <c r="B40" i="1"/>
  <c r="EA38" i="1"/>
  <c r="DZ38" i="1"/>
  <c r="DY38" i="1"/>
  <c r="DX38" i="1"/>
  <c r="DW38" i="1"/>
  <c r="DV38" i="1"/>
  <c r="DU38" i="1"/>
  <c r="DF38" i="1"/>
  <c r="DE38" i="1"/>
  <c r="DD38" i="1"/>
  <c r="DC38" i="1"/>
  <c r="DB38" i="1"/>
  <c r="DA38" i="1"/>
  <c r="CZ38" i="1"/>
  <c r="CY38" i="1"/>
  <c r="CX38" i="1"/>
  <c r="CW38" i="1"/>
  <c r="CV38" i="1"/>
  <c r="ES45" i="1" s="1"/>
  <c r="CU38" i="1"/>
  <c r="DG38" i="1" s="1"/>
  <c r="CT38" i="1"/>
  <c r="ER45" i="1" s="1"/>
  <c r="CP38" i="1"/>
  <c r="CO38" i="1"/>
  <c r="CN38" i="1"/>
  <c r="CM38" i="1"/>
  <c r="CL38" i="1"/>
  <c r="CK38" i="1"/>
  <c r="CJ38" i="1"/>
  <c r="CI38" i="1"/>
  <c r="CH38" i="1"/>
  <c r="CG38" i="1"/>
  <c r="CF38" i="1"/>
  <c r="CE38" i="1"/>
  <c r="CD38" i="1"/>
  <c r="ER40" i="1" s="1"/>
  <c r="BZ38" i="1"/>
  <c r="BY38" i="1"/>
  <c r="BX38" i="1"/>
  <c r="BW38" i="1"/>
  <c r="BV38" i="1"/>
  <c r="BU38" i="1"/>
  <c r="BT38" i="1"/>
  <c r="BS38" i="1"/>
  <c r="BR38" i="1"/>
  <c r="BQ38" i="1"/>
  <c r="BP38" i="1"/>
  <c r="BO38" i="1"/>
  <c r="CA38" i="1" s="1"/>
  <c r="BN38" i="1"/>
  <c r="BJ38" i="1"/>
  <c r="BI38" i="1"/>
  <c r="BH38" i="1"/>
  <c r="BG38" i="1"/>
  <c r="BF38" i="1"/>
  <c r="BE38" i="1"/>
  <c r="BD38" i="1"/>
  <c r="BC38" i="1"/>
  <c r="BB38" i="1"/>
  <c r="BA38" i="1"/>
  <c r="AZ38" i="1"/>
  <c r="AY38" i="1"/>
  <c r="AX38" i="1"/>
  <c r="ER30" i="1" s="1"/>
  <c r="AT38" i="1"/>
  <c r="AS38" i="1"/>
  <c r="ES25" i="1" s="1"/>
  <c r="AR38" i="1"/>
  <c r="AQ38" i="1"/>
  <c r="AP38" i="1"/>
  <c r="AO38" i="1"/>
  <c r="AN38" i="1"/>
  <c r="AM38" i="1"/>
  <c r="AL38" i="1"/>
  <c r="AK38" i="1"/>
  <c r="ET25" i="1" s="1"/>
  <c r="AJ38" i="1"/>
  <c r="AI38" i="1"/>
  <c r="AH38" i="1"/>
  <c r="AD38" i="1"/>
  <c r="AC38" i="1"/>
  <c r="AB38" i="1"/>
  <c r="AA38" i="1"/>
  <c r="ET20" i="1" s="1"/>
  <c r="Z38" i="1"/>
  <c r="Y38" i="1"/>
  <c r="X38" i="1"/>
  <c r="W38" i="1"/>
  <c r="V38" i="1"/>
  <c r="U38" i="1"/>
  <c r="T38" i="1"/>
  <c r="S38" i="1"/>
  <c r="AE38" i="1" s="1"/>
  <c r="R38" i="1"/>
  <c r="N38" i="1"/>
  <c r="M38" i="1"/>
  <c r="L38" i="1"/>
  <c r="K38" i="1"/>
  <c r="J38" i="1"/>
  <c r="I38" i="1"/>
  <c r="H38" i="1"/>
  <c r="G38" i="1"/>
  <c r="F38" i="1"/>
  <c r="E38" i="1"/>
  <c r="D38" i="1"/>
  <c r="ES15" i="1" s="1"/>
  <c r="C38" i="1"/>
  <c r="B38" i="1"/>
  <c r="EA37" i="1"/>
  <c r="DZ37" i="1"/>
  <c r="DY37" i="1"/>
  <c r="DX37" i="1"/>
  <c r="DW37" i="1"/>
  <c r="DV37" i="1"/>
  <c r="DU37" i="1"/>
  <c r="DF37" i="1"/>
  <c r="DE37" i="1"/>
  <c r="DD37" i="1"/>
  <c r="DC37" i="1"/>
  <c r="ET44" i="1" s="1"/>
  <c r="DB37" i="1"/>
  <c r="DA37" i="1"/>
  <c r="CZ37" i="1"/>
  <c r="CY37" i="1"/>
  <c r="CX37" i="1"/>
  <c r="CW37" i="1"/>
  <c r="CV37" i="1"/>
  <c r="CU37" i="1"/>
  <c r="ES44" i="1" s="1"/>
  <c r="CT37" i="1"/>
  <c r="ER44" i="1" s="1"/>
  <c r="CP37" i="1"/>
  <c r="CO37" i="1"/>
  <c r="CN37" i="1"/>
  <c r="CM37" i="1"/>
  <c r="CL37" i="1"/>
  <c r="CK37" i="1"/>
  <c r="CJ37" i="1"/>
  <c r="CI37" i="1"/>
  <c r="CH37" i="1"/>
  <c r="CG37" i="1"/>
  <c r="CF37" i="1"/>
  <c r="CE37" i="1"/>
  <c r="CD37" i="1"/>
  <c r="BZ37" i="1"/>
  <c r="BY37" i="1"/>
  <c r="BX37" i="1"/>
  <c r="BW37" i="1"/>
  <c r="BV37" i="1"/>
  <c r="BU37" i="1"/>
  <c r="BT37" i="1"/>
  <c r="BS37" i="1"/>
  <c r="BR37" i="1"/>
  <c r="BQ37" i="1"/>
  <c r="BP37" i="1"/>
  <c r="BO37" i="1"/>
  <c r="BN37" i="1"/>
  <c r="BJ37" i="1"/>
  <c r="BI37" i="1"/>
  <c r="BH37" i="1"/>
  <c r="BG37" i="1"/>
  <c r="BF37" i="1"/>
  <c r="BE37" i="1"/>
  <c r="BD37" i="1"/>
  <c r="BC37" i="1"/>
  <c r="BB37" i="1"/>
  <c r="BA37" i="1"/>
  <c r="ET29" i="1" s="1"/>
  <c r="AZ37" i="1"/>
  <c r="AY37" i="1"/>
  <c r="AX37" i="1"/>
  <c r="AT37" i="1"/>
  <c r="AS37" i="1"/>
  <c r="AR37" i="1"/>
  <c r="AQ37" i="1"/>
  <c r="ET24" i="1" s="1"/>
  <c r="AP37" i="1"/>
  <c r="AO37" i="1"/>
  <c r="AN37" i="1"/>
  <c r="AM37" i="1"/>
  <c r="AL37" i="1"/>
  <c r="AK37" i="1"/>
  <c r="AJ37" i="1"/>
  <c r="AI37" i="1"/>
  <c r="AU37" i="1" s="1"/>
  <c r="AH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N37" i="1"/>
  <c r="M37" i="1"/>
  <c r="L37" i="1"/>
  <c r="K37" i="1"/>
  <c r="J37" i="1"/>
  <c r="I37" i="1"/>
  <c r="H37" i="1"/>
  <c r="G37" i="1"/>
  <c r="F37" i="1"/>
  <c r="E37" i="1"/>
  <c r="D37" i="1"/>
  <c r="C37" i="1"/>
  <c r="O37" i="1" s="1"/>
  <c r="B37" i="1"/>
  <c r="EA36" i="1"/>
  <c r="DZ36" i="1"/>
  <c r="DY36" i="1"/>
  <c r="DX36" i="1"/>
  <c r="DW36" i="1"/>
  <c r="DV36" i="1"/>
  <c r="DU36" i="1"/>
  <c r="DF36" i="1"/>
  <c r="DE36" i="1"/>
  <c r="DD36" i="1"/>
  <c r="DC36" i="1"/>
  <c r="ET43" i="1" s="1"/>
  <c r="DB36" i="1"/>
  <c r="DA36" i="1"/>
  <c r="CZ36" i="1"/>
  <c r="CY36" i="1"/>
  <c r="CX36" i="1"/>
  <c r="CW36" i="1"/>
  <c r="CV36" i="1"/>
  <c r="CU36" i="1"/>
  <c r="ES43" i="1" s="1"/>
  <c r="CT36" i="1"/>
  <c r="ER43" i="1" s="1"/>
  <c r="CP36" i="1"/>
  <c r="CO36" i="1"/>
  <c r="CN36" i="1"/>
  <c r="CM36" i="1"/>
  <c r="CL36" i="1"/>
  <c r="CK36" i="1"/>
  <c r="CJ36" i="1"/>
  <c r="CI36" i="1"/>
  <c r="CH36" i="1"/>
  <c r="ES38" i="1" s="1"/>
  <c r="CG36" i="1"/>
  <c r="CF36" i="1"/>
  <c r="CE36" i="1"/>
  <c r="CD36" i="1"/>
  <c r="CQ36" i="1" s="1"/>
  <c r="BZ36" i="1"/>
  <c r="BY36" i="1"/>
  <c r="BX36" i="1"/>
  <c r="BW36" i="1"/>
  <c r="BV36" i="1"/>
  <c r="BU36" i="1"/>
  <c r="BT36" i="1"/>
  <c r="BS36" i="1"/>
  <c r="BR36" i="1"/>
  <c r="BQ36" i="1"/>
  <c r="BP36" i="1"/>
  <c r="ES33" i="1" s="1"/>
  <c r="BO36" i="1"/>
  <c r="CA36" i="1" s="1"/>
  <c r="BN36" i="1"/>
  <c r="BJ36" i="1"/>
  <c r="BI36" i="1"/>
  <c r="ES28" i="1" s="1"/>
  <c r="BH36" i="1"/>
  <c r="BG36" i="1"/>
  <c r="BF36" i="1"/>
  <c r="BE36" i="1"/>
  <c r="BD36" i="1"/>
  <c r="BC36" i="1"/>
  <c r="BB36" i="1"/>
  <c r="BA36" i="1"/>
  <c r="AZ36" i="1"/>
  <c r="AY36" i="1"/>
  <c r="AX36" i="1"/>
  <c r="AT36" i="1"/>
  <c r="AS36" i="1"/>
  <c r="AR36" i="1"/>
  <c r="AQ36" i="1"/>
  <c r="ET23" i="1" s="1"/>
  <c r="AP36" i="1"/>
  <c r="AO36" i="1"/>
  <c r="AN36" i="1"/>
  <c r="AM36" i="1"/>
  <c r="AL36" i="1"/>
  <c r="AK36" i="1"/>
  <c r="AJ36" i="1"/>
  <c r="AI36" i="1"/>
  <c r="AU36" i="1" s="1"/>
  <c r="AH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AE36" i="1" s="1"/>
  <c r="N36" i="1"/>
  <c r="M36" i="1"/>
  <c r="L36" i="1"/>
  <c r="K36" i="1"/>
  <c r="J36" i="1"/>
  <c r="I36" i="1"/>
  <c r="H36" i="1"/>
  <c r="G36" i="1"/>
  <c r="F36" i="1"/>
  <c r="E36" i="1"/>
  <c r="D36" i="1"/>
  <c r="C36" i="1"/>
  <c r="O36" i="1" s="1"/>
  <c r="B36" i="1"/>
  <c r="ET35" i="1"/>
  <c r="ES35" i="1"/>
  <c r="ER35" i="1"/>
  <c r="DF35" i="1"/>
  <c r="DE35" i="1"/>
  <c r="DD35" i="1"/>
  <c r="DC35" i="1"/>
  <c r="DB35" i="1"/>
  <c r="DA35" i="1"/>
  <c r="CZ35" i="1"/>
  <c r="CY35" i="1"/>
  <c r="CX35" i="1"/>
  <c r="CW35" i="1"/>
  <c r="CV35" i="1"/>
  <c r="CU35" i="1"/>
  <c r="CT35" i="1"/>
  <c r="CP35" i="1"/>
  <c r="CO35" i="1"/>
  <c r="CN35" i="1"/>
  <c r="ET37" i="1" s="1"/>
  <c r="CM35" i="1"/>
  <c r="CL35" i="1"/>
  <c r="CK35" i="1"/>
  <c r="CJ35" i="1"/>
  <c r="CI35" i="1"/>
  <c r="CH35" i="1"/>
  <c r="CG35" i="1"/>
  <c r="CF35" i="1"/>
  <c r="CE35" i="1"/>
  <c r="CD35" i="1"/>
  <c r="ER37" i="1" s="1"/>
  <c r="BZ35" i="1"/>
  <c r="BY35" i="1"/>
  <c r="ES32" i="1" s="1"/>
  <c r="BX35" i="1"/>
  <c r="BW35" i="1"/>
  <c r="BV35" i="1"/>
  <c r="BU35" i="1"/>
  <c r="BT35" i="1"/>
  <c r="BS35" i="1"/>
  <c r="BR35" i="1"/>
  <c r="BQ35" i="1"/>
  <c r="ET32" i="1" s="1"/>
  <c r="BP35" i="1"/>
  <c r="BO35" i="1"/>
  <c r="BN35" i="1"/>
  <c r="BJ35" i="1"/>
  <c r="BI35" i="1"/>
  <c r="BH35" i="1"/>
  <c r="BG35" i="1"/>
  <c r="ET27" i="1" s="1"/>
  <c r="BF35" i="1"/>
  <c r="BE35" i="1"/>
  <c r="BD35" i="1"/>
  <c r="BC35" i="1"/>
  <c r="BB35" i="1"/>
  <c r="BA35" i="1"/>
  <c r="AZ35" i="1"/>
  <c r="AY35" i="1"/>
  <c r="ES27" i="1" s="1"/>
  <c r="AX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U35" i="1" s="1"/>
  <c r="AD35" i="1"/>
  <c r="AC35" i="1"/>
  <c r="AB35" i="1"/>
  <c r="AA35" i="1"/>
  <c r="Z35" i="1"/>
  <c r="Y35" i="1"/>
  <c r="X35" i="1"/>
  <c r="W35" i="1"/>
  <c r="V35" i="1"/>
  <c r="U35" i="1"/>
  <c r="T35" i="1"/>
  <c r="S35" i="1"/>
  <c r="AE35" i="1" s="1"/>
  <c r="R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ER34" i="1"/>
  <c r="DN34" i="1"/>
  <c r="DJ34" i="1"/>
  <c r="DR34" i="1" s="1"/>
  <c r="ER33" i="1"/>
  <c r="DP33" i="1"/>
  <c r="DO33" i="1"/>
  <c r="DL33" i="1"/>
  <c r="DK33" i="1"/>
  <c r="DG33" i="1"/>
  <c r="DP34" i="1" s="1"/>
  <c r="CQ33" i="1"/>
  <c r="DO34" i="1" s="1"/>
  <c r="CA33" i="1"/>
  <c r="BK33" i="1"/>
  <c r="DM34" i="1" s="1"/>
  <c r="AU33" i="1"/>
  <c r="DL34" i="1" s="1"/>
  <c r="AE33" i="1"/>
  <c r="DK34" i="1" s="1"/>
  <c r="O33" i="1"/>
  <c r="ER32" i="1"/>
  <c r="DP32" i="1"/>
  <c r="DL32" i="1"/>
  <c r="DG32" i="1"/>
  <c r="CQ32" i="1"/>
  <c r="CA32" i="1"/>
  <c r="DN33" i="1" s="1"/>
  <c r="BK32" i="1"/>
  <c r="DM33" i="1" s="1"/>
  <c r="AU32" i="1"/>
  <c r="AE32" i="1"/>
  <c r="O32" i="1"/>
  <c r="DJ33" i="1" s="1"/>
  <c r="DM31" i="1"/>
  <c r="DG31" i="1"/>
  <c r="CQ31" i="1"/>
  <c r="DO32" i="1" s="1"/>
  <c r="CA31" i="1"/>
  <c r="DN32" i="1" s="1"/>
  <c r="BK31" i="1"/>
  <c r="DM32" i="1" s="1"/>
  <c r="AU31" i="1"/>
  <c r="AE31" i="1"/>
  <c r="DK32" i="1" s="1"/>
  <c r="O31" i="1"/>
  <c r="DJ32" i="1" s="1"/>
  <c r="ET30" i="1"/>
  <c r="ES30" i="1"/>
  <c r="DM30" i="1"/>
  <c r="DL30" i="1"/>
  <c r="DG30" i="1"/>
  <c r="DP31" i="1" s="1"/>
  <c r="CQ30" i="1"/>
  <c r="DO31" i="1" s="1"/>
  <c r="CA30" i="1"/>
  <c r="DN31" i="1" s="1"/>
  <c r="BK30" i="1"/>
  <c r="AU30" i="1"/>
  <c r="DL31" i="1" s="1"/>
  <c r="AE30" i="1"/>
  <c r="DK31" i="1" s="1"/>
  <c r="O30" i="1"/>
  <c r="DJ31" i="1" s="1"/>
  <c r="ES29" i="1"/>
  <c r="DP29" i="1"/>
  <c r="DL29" i="1"/>
  <c r="DG29" i="1"/>
  <c r="DP30" i="1" s="1"/>
  <c r="CQ29" i="1"/>
  <c r="DO30" i="1" s="1"/>
  <c r="CA29" i="1"/>
  <c r="DN30" i="1" s="1"/>
  <c r="BK29" i="1"/>
  <c r="AU29" i="1"/>
  <c r="AE29" i="1"/>
  <c r="DK30" i="1" s="1"/>
  <c r="O29" i="1"/>
  <c r="DJ30" i="1" s="1"/>
  <c r="ET28" i="1"/>
  <c r="DN28" i="1"/>
  <c r="DJ28" i="1"/>
  <c r="DR28" i="1" s="1"/>
  <c r="DG28" i="1"/>
  <c r="CQ28" i="1"/>
  <c r="DO29" i="1" s="1"/>
  <c r="CA28" i="1"/>
  <c r="DN29" i="1" s="1"/>
  <c r="BK28" i="1"/>
  <c r="DM29" i="1" s="1"/>
  <c r="AU28" i="1"/>
  <c r="AE28" i="1"/>
  <c r="DK29" i="1" s="1"/>
  <c r="O28" i="1"/>
  <c r="DJ29" i="1" s="1"/>
  <c r="ER27" i="1"/>
  <c r="DN27" i="1"/>
  <c r="DJ27" i="1"/>
  <c r="DG27" i="1"/>
  <c r="DP28" i="1" s="1"/>
  <c r="CQ27" i="1"/>
  <c r="DO28" i="1" s="1"/>
  <c r="CA27" i="1"/>
  <c r="BK27" i="1"/>
  <c r="DM28" i="1" s="1"/>
  <c r="AU27" i="1"/>
  <c r="DL28" i="1" s="1"/>
  <c r="AE27" i="1"/>
  <c r="DK28" i="1" s="1"/>
  <c r="O27" i="1"/>
  <c r="DP26" i="1"/>
  <c r="DO26" i="1"/>
  <c r="DL26" i="1"/>
  <c r="DK26" i="1"/>
  <c r="DG26" i="1"/>
  <c r="DP27" i="1" s="1"/>
  <c r="CQ26" i="1"/>
  <c r="DO27" i="1" s="1"/>
  <c r="CA26" i="1"/>
  <c r="BK26" i="1"/>
  <c r="DM27" i="1" s="1"/>
  <c r="AU26" i="1"/>
  <c r="DL27" i="1" s="1"/>
  <c r="AE26" i="1"/>
  <c r="DK27" i="1" s="1"/>
  <c r="O26" i="1"/>
  <c r="ER25" i="1"/>
  <c r="DP25" i="1"/>
  <c r="DL25" i="1"/>
  <c r="DG25" i="1"/>
  <c r="CQ25" i="1"/>
  <c r="CA25" i="1"/>
  <c r="DN26" i="1" s="1"/>
  <c r="BK25" i="1"/>
  <c r="DM26" i="1" s="1"/>
  <c r="AU25" i="1"/>
  <c r="AE25" i="1"/>
  <c r="O25" i="1"/>
  <c r="DJ26" i="1" s="1"/>
  <c r="ER24" i="1"/>
  <c r="DP24" i="1"/>
  <c r="DO24" i="1"/>
  <c r="DL24" i="1"/>
  <c r="DK24" i="1"/>
  <c r="DG24" i="1"/>
  <c r="CQ24" i="1"/>
  <c r="DO25" i="1" s="1"/>
  <c r="CA24" i="1"/>
  <c r="DN25" i="1" s="1"/>
  <c r="BK24" i="1"/>
  <c r="DM25" i="1" s="1"/>
  <c r="AU24" i="1"/>
  <c r="AE24" i="1"/>
  <c r="DK25" i="1" s="1"/>
  <c r="O24" i="1"/>
  <c r="DJ25" i="1" s="1"/>
  <c r="ES23" i="1"/>
  <c r="ER23" i="1"/>
  <c r="DP23" i="1"/>
  <c r="DL23" i="1"/>
  <c r="DG23" i="1"/>
  <c r="CQ23" i="1"/>
  <c r="CA23" i="1"/>
  <c r="DN24" i="1" s="1"/>
  <c r="BK23" i="1"/>
  <c r="DM24" i="1" s="1"/>
  <c r="AU23" i="1"/>
  <c r="AE23" i="1"/>
  <c r="O23" i="1"/>
  <c r="DJ24" i="1" s="1"/>
  <c r="DR24" i="1" s="1"/>
  <c r="ES22" i="1"/>
  <c r="ER22" i="1"/>
  <c r="DO22" i="1"/>
  <c r="DK22" i="1"/>
  <c r="DG22" i="1"/>
  <c r="CQ22" i="1"/>
  <c r="DO23" i="1" s="1"/>
  <c r="CA22" i="1"/>
  <c r="DN23" i="1" s="1"/>
  <c r="BK22" i="1"/>
  <c r="DM23" i="1" s="1"/>
  <c r="AU22" i="1"/>
  <c r="AE22" i="1"/>
  <c r="DK23" i="1" s="1"/>
  <c r="O22" i="1"/>
  <c r="DJ23" i="1" s="1"/>
  <c r="DM21" i="1"/>
  <c r="DG21" i="1"/>
  <c r="DP22" i="1" s="1"/>
  <c r="CQ21" i="1"/>
  <c r="CA21" i="1"/>
  <c r="DN22" i="1" s="1"/>
  <c r="BK21" i="1"/>
  <c r="DM22" i="1" s="1"/>
  <c r="AU21" i="1"/>
  <c r="DL22" i="1" s="1"/>
  <c r="AE21" i="1"/>
  <c r="O21" i="1"/>
  <c r="DJ22" i="1" s="1"/>
  <c r="ER20" i="1"/>
  <c r="DG20" i="1"/>
  <c r="DP21" i="1" s="1"/>
  <c r="CQ20" i="1"/>
  <c r="DO21" i="1" s="1"/>
  <c r="CA20" i="1"/>
  <c r="DN21" i="1" s="1"/>
  <c r="BK20" i="1"/>
  <c r="AU20" i="1"/>
  <c r="DL21" i="1" s="1"/>
  <c r="AE20" i="1"/>
  <c r="DK21" i="1" s="1"/>
  <c r="O20" i="1"/>
  <c r="DJ21" i="1" s="1"/>
  <c r="ET19" i="1"/>
  <c r="ES19" i="1"/>
  <c r="ER19" i="1"/>
  <c r="EU19" i="1" s="1"/>
  <c r="EF19" i="1"/>
  <c r="EF28" i="1" s="1"/>
  <c r="EF37" i="1" s="1"/>
  <c r="DG19" i="1"/>
  <c r="DP20" i="1" s="1"/>
  <c r="CQ19" i="1"/>
  <c r="DO20" i="1" s="1"/>
  <c r="CA19" i="1"/>
  <c r="DN20" i="1" s="1"/>
  <c r="BK19" i="1"/>
  <c r="DM20" i="1" s="1"/>
  <c r="AU19" i="1"/>
  <c r="DL20" i="1" s="1"/>
  <c r="AE19" i="1"/>
  <c r="DK20" i="1" s="1"/>
  <c r="O19" i="1"/>
  <c r="DJ20" i="1" s="1"/>
  <c r="DR20" i="1" s="1"/>
  <c r="ET18" i="1"/>
  <c r="ES18" i="1"/>
  <c r="EU18" i="1" s="1"/>
  <c r="ER18" i="1"/>
  <c r="DO18" i="1"/>
  <c r="DM18" i="1"/>
  <c r="DK18" i="1"/>
  <c r="DG18" i="1"/>
  <c r="DP19" i="1" s="1"/>
  <c r="CQ18" i="1"/>
  <c r="DO19" i="1" s="1"/>
  <c r="CA18" i="1"/>
  <c r="DN19" i="1" s="1"/>
  <c r="BK18" i="1"/>
  <c r="DM19" i="1" s="1"/>
  <c r="AU18" i="1"/>
  <c r="DL19" i="1" s="1"/>
  <c r="AE18" i="1"/>
  <c r="DK19" i="1" s="1"/>
  <c r="O18" i="1"/>
  <c r="DJ19" i="1" s="1"/>
  <c r="ET17" i="1"/>
  <c r="ES17" i="1"/>
  <c r="ER17" i="1"/>
  <c r="EU17" i="1" s="1"/>
  <c r="DO17" i="1"/>
  <c r="DM17" i="1"/>
  <c r="DK17" i="1"/>
  <c r="DG17" i="1"/>
  <c r="DP18" i="1" s="1"/>
  <c r="CQ17" i="1"/>
  <c r="CA17" i="1"/>
  <c r="DN18" i="1" s="1"/>
  <c r="BK17" i="1"/>
  <c r="AU17" i="1"/>
  <c r="DL18" i="1" s="1"/>
  <c r="AE17" i="1"/>
  <c r="O17" i="1"/>
  <c r="DJ18" i="1" s="1"/>
  <c r="EM16" i="1"/>
  <c r="EI16" i="1"/>
  <c r="DO16" i="1"/>
  <c r="DM16" i="1"/>
  <c r="DK16" i="1"/>
  <c r="DG16" i="1"/>
  <c r="DP17" i="1" s="1"/>
  <c r="CQ16" i="1"/>
  <c r="CA16" i="1"/>
  <c r="DN17" i="1" s="1"/>
  <c r="BK16" i="1"/>
  <c r="AU16" i="1"/>
  <c r="DL17" i="1" s="1"/>
  <c r="AE16" i="1"/>
  <c r="O16" i="1"/>
  <c r="DJ17" i="1" s="1"/>
  <c r="ET15" i="1"/>
  <c r="ER15" i="1"/>
  <c r="DN15" i="1"/>
  <c r="DM15" i="1"/>
  <c r="DJ15" i="1"/>
  <c r="DR15" i="1" s="1"/>
  <c r="DG15" i="1"/>
  <c r="DP16" i="1" s="1"/>
  <c r="CQ15" i="1"/>
  <c r="CA15" i="1"/>
  <c r="DN16" i="1" s="1"/>
  <c r="BK15" i="1"/>
  <c r="AU15" i="1"/>
  <c r="DL16" i="1" s="1"/>
  <c r="AE15" i="1"/>
  <c r="O15" i="1"/>
  <c r="DJ16" i="1" s="1"/>
  <c r="ET14" i="1"/>
  <c r="ES14" i="1"/>
  <c r="ER14" i="1"/>
  <c r="EM14" i="1"/>
  <c r="EL14" i="1"/>
  <c r="EK14" i="1"/>
  <c r="EJ14" i="1"/>
  <c r="EI14" i="1"/>
  <c r="EH14" i="1"/>
  <c r="EG14" i="1"/>
  <c r="DP14" i="1"/>
  <c r="DM14" i="1"/>
  <c r="DL14" i="1"/>
  <c r="DG14" i="1"/>
  <c r="DP15" i="1" s="1"/>
  <c r="CQ14" i="1"/>
  <c r="DO15" i="1" s="1"/>
  <c r="CA14" i="1"/>
  <c r="BK14" i="1"/>
  <c r="AU14" i="1"/>
  <c r="DL15" i="1" s="1"/>
  <c r="AE14" i="1"/>
  <c r="DK15" i="1" s="1"/>
  <c r="O14" i="1"/>
  <c r="ET13" i="1"/>
  <c r="ES13" i="1"/>
  <c r="ER13" i="1"/>
  <c r="EM13" i="1"/>
  <c r="EL13" i="1"/>
  <c r="EK13" i="1"/>
  <c r="EJ13" i="1"/>
  <c r="EI13" i="1"/>
  <c r="EH13" i="1"/>
  <c r="EG13" i="1"/>
  <c r="DP13" i="1"/>
  <c r="DO13" i="1"/>
  <c r="DL13" i="1"/>
  <c r="DK13" i="1"/>
  <c r="DG13" i="1"/>
  <c r="CQ13" i="1"/>
  <c r="DO14" i="1" s="1"/>
  <c r="CA13" i="1"/>
  <c r="DN14" i="1" s="1"/>
  <c r="BK13" i="1"/>
  <c r="AU13" i="1"/>
  <c r="AE13" i="1"/>
  <c r="DK14" i="1" s="1"/>
  <c r="O13" i="1"/>
  <c r="DJ14" i="1" s="1"/>
  <c r="DR14" i="1" s="1"/>
  <c r="ET12" i="1"/>
  <c r="ES12" i="1"/>
  <c r="ER12" i="1"/>
  <c r="EM12" i="1"/>
  <c r="EL12" i="1"/>
  <c r="EK12" i="1"/>
  <c r="EJ12" i="1"/>
  <c r="EI12" i="1"/>
  <c r="EH12" i="1"/>
  <c r="EG12" i="1"/>
  <c r="DP12" i="1"/>
  <c r="DN12" i="1"/>
  <c r="DL12" i="1"/>
  <c r="DJ12" i="1"/>
  <c r="DG12" i="1"/>
  <c r="CQ12" i="1"/>
  <c r="CA12" i="1"/>
  <c r="DN13" i="1" s="1"/>
  <c r="BK12" i="1"/>
  <c r="DM13" i="1" s="1"/>
  <c r="AU12" i="1"/>
  <c r="AE12" i="1"/>
  <c r="O12" i="1"/>
  <c r="DJ13" i="1" s="1"/>
  <c r="DR13" i="1" s="1"/>
  <c r="EQ11" i="1"/>
  <c r="EQ16" i="1" s="1"/>
  <c r="EQ21" i="1" s="1"/>
  <c r="EQ26" i="1" s="1"/>
  <c r="EQ31" i="1" s="1"/>
  <c r="EQ36" i="1" s="1"/>
  <c r="EQ41" i="1" s="1"/>
  <c r="EM11" i="1"/>
  <c r="EL11" i="1"/>
  <c r="EL16" i="1" s="1"/>
  <c r="EK11" i="1"/>
  <c r="EK16" i="1" s="1"/>
  <c r="EJ11" i="1"/>
  <c r="EJ16" i="1" s="1"/>
  <c r="EI11" i="1"/>
  <c r="EH11" i="1"/>
  <c r="EH16" i="1" s="1"/>
  <c r="EG11" i="1"/>
  <c r="EG16" i="1" s="1"/>
  <c r="DP11" i="1"/>
  <c r="DN11" i="1"/>
  <c r="DL11" i="1"/>
  <c r="DJ11" i="1"/>
  <c r="DG11" i="1"/>
  <c r="CQ11" i="1"/>
  <c r="DO12" i="1" s="1"/>
  <c r="CA11" i="1"/>
  <c r="BK11" i="1"/>
  <c r="DM12" i="1" s="1"/>
  <c r="AU11" i="1"/>
  <c r="AE11" i="1"/>
  <c r="DK12" i="1" s="1"/>
  <c r="O11" i="1"/>
  <c r="EG10" i="1"/>
  <c r="EH10" i="1" s="1"/>
  <c r="DU10" i="1"/>
  <c r="DV10" i="1" s="1"/>
  <c r="DJ10" i="1"/>
  <c r="DK10" i="1" s="1"/>
  <c r="DG10" i="1"/>
  <c r="CQ10" i="1"/>
  <c r="DO11" i="1" s="1"/>
  <c r="CA10" i="1"/>
  <c r="BK10" i="1"/>
  <c r="DM11" i="1" s="1"/>
  <c r="DM39" i="1" s="1"/>
  <c r="AU10" i="1"/>
  <c r="AE10" i="1"/>
  <c r="DK11" i="1" s="1"/>
  <c r="O10" i="1"/>
  <c r="DJ9" i="1"/>
  <c r="Q8" i="1"/>
  <c r="Q43" i="1" s="1"/>
  <c r="Q90" i="1" s="1"/>
  <c r="Q125" i="1" s="1"/>
  <c r="Q124" i="1" s="1"/>
  <c r="Q7" i="1"/>
  <c r="A7" i="1"/>
  <c r="ER5" i="1"/>
  <c r="EQ5" i="1"/>
  <c r="EG5" i="1"/>
  <c r="EF5" i="1"/>
  <c r="DU5" i="1"/>
  <c r="DT5" i="1"/>
  <c r="DJ5" i="1"/>
  <c r="DI5" i="1"/>
  <c r="CU5" i="1"/>
  <c r="CT5" i="1"/>
  <c r="CE5" i="1"/>
  <c r="CD5" i="1"/>
  <c r="BO5" i="1"/>
  <c r="BN5" i="1"/>
  <c r="AY5" i="1"/>
  <c r="AX5" i="1"/>
  <c r="AI5" i="1"/>
  <c r="AH5" i="1"/>
  <c r="S5" i="1"/>
  <c r="R5" i="1"/>
  <c r="ES3" i="1"/>
  <c r="EH3" i="1"/>
  <c r="DV3" i="1"/>
  <c r="DK3" i="1"/>
  <c r="CU3" i="1"/>
  <c r="CE3" i="1"/>
  <c r="BO3" i="1"/>
  <c r="AY3" i="1"/>
  <c r="AI3" i="1"/>
  <c r="S3" i="1"/>
  <c r="EQ1" i="1"/>
  <c r="EF1" i="1"/>
  <c r="DT1" i="1"/>
  <c r="DI1" i="1"/>
  <c r="CS1" i="1"/>
  <c r="CC1" i="1"/>
  <c r="BM1" i="1"/>
  <c r="AW1" i="1"/>
  <c r="AG1" i="1"/>
  <c r="Q1" i="1"/>
  <c r="DV124" i="2" l="1"/>
  <c r="DW125" i="2"/>
  <c r="DW10" i="1"/>
  <c r="DV9" i="1"/>
  <c r="DW92" i="2"/>
  <c r="DV91" i="2"/>
  <c r="DV42" i="2"/>
  <c r="EG9" i="1"/>
  <c r="EF18" i="1"/>
  <c r="DW125" i="1"/>
  <c r="DX43" i="2"/>
  <c r="EI92" i="2"/>
  <c r="DU124" i="2"/>
  <c r="DU9" i="1"/>
  <c r="DU124" i="1"/>
  <c r="A42" i="2"/>
  <c r="DJ91" i="2"/>
  <c r="DL10" i="1"/>
  <c r="DK9" i="1"/>
  <c r="DN39" i="1"/>
  <c r="DR16" i="1"/>
  <c r="DJ37" i="1"/>
  <c r="DJ38" i="1"/>
  <c r="DR17" i="1"/>
  <c r="DN38" i="1"/>
  <c r="DN37" i="1"/>
  <c r="DJ36" i="1"/>
  <c r="DR18" i="1"/>
  <c r="DN36" i="1"/>
  <c r="DR27" i="1"/>
  <c r="EU27" i="1"/>
  <c r="DK39" i="1"/>
  <c r="DO39" i="1"/>
  <c r="DX10" i="1"/>
  <c r="DW9" i="1"/>
  <c r="DR12" i="1"/>
  <c r="DR19" i="1"/>
  <c r="DM36" i="1"/>
  <c r="EU20" i="1"/>
  <c r="EH9" i="1"/>
  <c r="EI10" i="1"/>
  <c r="DJ39" i="1"/>
  <c r="EU15" i="1"/>
  <c r="DL37" i="1"/>
  <c r="DL38" i="1"/>
  <c r="DP37" i="1"/>
  <c r="DP38" i="1"/>
  <c r="DL36" i="1"/>
  <c r="DP36" i="1"/>
  <c r="EF46" i="1"/>
  <c r="EF36" i="1"/>
  <c r="BK35" i="1"/>
  <c r="DO120" i="1"/>
  <c r="DO119" i="1"/>
  <c r="EU106" i="1"/>
  <c r="EU14" i="1"/>
  <c r="ES20" i="1"/>
  <c r="ES50" i="1" s="1"/>
  <c r="DR25" i="1"/>
  <c r="ES24" i="1"/>
  <c r="ES49" i="1" s="1"/>
  <c r="EU25" i="1"/>
  <c r="DR30" i="1"/>
  <c r="EU32" i="1"/>
  <c r="ET22" i="1"/>
  <c r="ET47" i="1" s="1"/>
  <c r="CA35" i="1"/>
  <c r="ES42" i="1"/>
  <c r="EU35" i="1"/>
  <c r="ER28" i="1"/>
  <c r="EU28" i="1" s="1"/>
  <c r="BK36" i="1"/>
  <c r="EU43" i="1"/>
  <c r="ER29" i="1"/>
  <c r="EU29" i="1" s="1"/>
  <c r="BK37" i="1"/>
  <c r="ES39" i="1"/>
  <c r="EU44" i="1"/>
  <c r="Q42" i="1"/>
  <c r="DK121" i="1"/>
  <c r="DO121" i="1"/>
  <c r="BK71" i="1"/>
  <c r="ER126" i="1"/>
  <c r="DG73" i="1"/>
  <c r="DL121" i="1"/>
  <c r="DR106" i="1"/>
  <c r="DM119" i="1"/>
  <c r="BK70" i="2"/>
  <c r="ES48" i="1"/>
  <c r="ET50" i="1"/>
  <c r="DR21" i="1"/>
  <c r="EU24" i="1"/>
  <c r="CQ37" i="1"/>
  <c r="ER39" i="1"/>
  <c r="DU42" i="1"/>
  <c r="DV43" i="1"/>
  <c r="ER103" i="1"/>
  <c r="AU70" i="1"/>
  <c r="ER123" i="1"/>
  <c r="DG70" i="1"/>
  <c r="ER110" i="1"/>
  <c r="BK72" i="1"/>
  <c r="DW124" i="1"/>
  <c r="DX125" i="1"/>
  <c r="DL39" i="1"/>
  <c r="DP39" i="1"/>
  <c r="EU13" i="1"/>
  <c r="ER50" i="1"/>
  <c r="DK37" i="1"/>
  <c r="DK38" i="1"/>
  <c r="DO37" i="1"/>
  <c r="DO38" i="1"/>
  <c r="DK36" i="1"/>
  <c r="DO36" i="1"/>
  <c r="EU22" i="1"/>
  <c r="DR26" i="1"/>
  <c r="DR31" i="1"/>
  <c r="DR33" i="1"/>
  <c r="DG36" i="1"/>
  <c r="AE37" i="1"/>
  <c r="DG37" i="1"/>
  <c r="AU38" i="1"/>
  <c r="EU30" i="1"/>
  <c r="ES40" i="1"/>
  <c r="EU40" i="1" s="1"/>
  <c r="CQ38" i="1"/>
  <c r="ET45" i="1"/>
  <c r="ER38" i="1"/>
  <c r="DP121" i="1"/>
  <c r="DR108" i="1"/>
  <c r="ER93" i="1"/>
  <c r="O70" i="1"/>
  <c r="ET98" i="1"/>
  <c r="ET128" i="1" s="1"/>
  <c r="ER113" i="1"/>
  <c r="CA70" i="1"/>
  <c r="ET118" i="1"/>
  <c r="AE71" i="1"/>
  <c r="ET119" i="1"/>
  <c r="EU119" i="1" s="1"/>
  <c r="ER100" i="1"/>
  <c r="AE72" i="1"/>
  <c r="ER120" i="1"/>
  <c r="CQ72" i="1"/>
  <c r="BK73" i="1"/>
  <c r="DW92" i="1"/>
  <c r="DV91" i="1"/>
  <c r="ER129" i="1"/>
  <c r="DR11" i="1"/>
  <c r="DM38" i="1"/>
  <c r="DR22" i="1"/>
  <c r="DG35" i="1"/>
  <c r="ER42" i="1"/>
  <c r="ER47" i="1" s="1"/>
  <c r="DM37" i="1"/>
  <c r="DK120" i="1"/>
  <c r="DK119" i="1"/>
  <c r="DL118" i="1"/>
  <c r="CQ71" i="1"/>
  <c r="EH91" i="1"/>
  <c r="EI92" i="1"/>
  <c r="AG8" i="1"/>
  <c r="DQ39" i="1"/>
  <c r="EU12" i="1"/>
  <c r="ER48" i="1"/>
  <c r="DR23" i="1"/>
  <c r="EU23" i="1"/>
  <c r="EF27" i="1"/>
  <c r="DR29" i="1"/>
  <c r="DR32" i="1"/>
  <c r="O35" i="1"/>
  <c r="ES37" i="1"/>
  <c r="EU37" i="1" s="1"/>
  <c r="CQ35" i="1"/>
  <c r="ET42" i="1"/>
  <c r="ET33" i="1"/>
  <c r="EU33" i="1" s="1"/>
  <c r="ET38" i="1"/>
  <c r="ES34" i="1"/>
  <c r="ET34" i="1"/>
  <c r="ET49" i="1" s="1"/>
  <c r="CA37" i="1"/>
  <c r="ET39" i="1"/>
  <c r="O38" i="1"/>
  <c r="BK38" i="1"/>
  <c r="EU45" i="1"/>
  <c r="DM121" i="1"/>
  <c r="DR95" i="1"/>
  <c r="DR98" i="1"/>
  <c r="DR103" i="1"/>
  <c r="ES100" i="1"/>
  <c r="EU125" i="1"/>
  <c r="AE73" i="1"/>
  <c r="DG38" i="2"/>
  <c r="A125" i="1"/>
  <c r="A124" i="1" s="1"/>
  <c r="A89" i="1"/>
  <c r="DR97" i="1"/>
  <c r="DL120" i="1"/>
  <c r="DL119" i="1"/>
  <c r="DP120" i="1"/>
  <c r="DP119" i="1"/>
  <c r="DR101" i="1"/>
  <c r="DR111" i="1"/>
  <c r="DR112" i="1"/>
  <c r="ES93" i="1"/>
  <c r="ES128" i="1" s="1"/>
  <c r="ES103" i="1"/>
  <c r="ES113" i="1"/>
  <c r="ES123" i="1"/>
  <c r="EU124" i="1"/>
  <c r="ET95" i="1"/>
  <c r="ET105" i="1"/>
  <c r="ES110" i="1"/>
  <c r="ET115" i="1"/>
  <c r="ES120" i="1"/>
  <c r="ET125" i="1"/>
  <c r="ER131" i="1"/>
  <c r="EU96" i="1"/>
  <c r="ER116" i="1"/>
  <c r="CA73" i="1"/>
  <c r="ER130" i="1"/>
  <c r="EU95" i="1"/>
  <c r="BJ117" i="1"/>
  <c r="DP39" i="2"/>
  <c r="EF37" i="2"/>
  <c r="EF27" i="2"/>
  <c r="ES47" i="2"/>
  <c r="DL37" i="2"/>
  <c r="EU44" i="2"/>
  <c r="DM121" i="2"/>
  <c r="DJ120" i="2"/>
  <c r="DJ119" i="2"/>
  <c r="DR99" i="2"/>
  <c r="DN120" i="2"/>
  <c r="DN119" i="2"/>
  <c r="DR96" i="1"/>
  <c r="DJ118" i="1"/>
  <c r="DR100" i="1"/>
  <c r="DN118" i="1"/>
  <c r="DR110" i="1"/>
  <c r="DR116" i="1"/>
  <c r="EU118" i="1"/>
  <c r="ES94" i="1"/>
  <c r="ES129" i="1" s="1"/>
  <c r="ES104" i="1"/>
  <c r="EU104" i="1" s="1"/>
  <c r="AU71" i="1"/>
  <c r="ET109" i="1"/>
  <c r="ET129" i="1" s="1"/>
  <c r="ES114" i="1"/>
  <c r="EU114" i="1" s="1"/>
  <c r="CA71" i="1"/>
  <c r="DG71" i="1"/>
  <c r="O73" i="1"/>
  <c r="ET101" i="1"/>
  <c r="EU101" i="1" s="1"/>
  <c r="ES106" i="1"/>
  <c r="ES131" i="1" s="1"/>
  <c r="AU73" i="1"/>
  <c r="ET111" i="1"/>
  <c r="EU111" i="1" s="1"/>
  <c r="ES116" i="1"/>
  <c r="ES95" i="1"/>
  <c r="N118" i="1"/>
  <c r="N119" i="1"/>
  <c r="N120" i="1"/>
  <c r="BJ152" i="1"/>
  <c r="DM39" i="2"/>
  <c r="EJ10" i="2"/>
  <c r="EI9" i="2"/>
  <c r="DJ37" i="2"/>
  <c r="DJ38" i="2"/>
  <c r="DR17" i="2"/>
  <c r="DN37" i="2"/>
  <c r="DN38" i="2"/>
  <c r="DR25" i="2"/>
  <c r="ER27" i="2"/>
  <c r="EU27" i="2" s="1"/>
  <c r="BK35" i="2"/>
  <c r="DL36" i="2"/>
  <c r="A42" i="1"/>
  <c r="DJ121" i="1"/>
  <c r="DR93" i="1"/>
  <c r="DN121" i="1"/>
  <c r="DJ120" i="1"/>
  <c r="DJ119" i="1"/>
  <c r="DR99" i="1"/>
  <c r="DN120" i="1"/>
  <c r="DN119" i="1"/>
  <c r="DK118" i="1"/>
  <c r="DO118" i="1"/>
  <c r="DR109" i="1"/>
  <c r="ES98" i="1"/>
  <c r="EU98" i="1" s="1"/>
  <c r="AE70" i="1"/>
  <c r="ET103" i="1"/>
  <c r="ES108" i="1"/>
  <c r="EU108" i="1" s="1"/>
  <c r="BK70" i="1"/>
  <c r="ET113" i="1"/>
  <c r="ES118" i="1"/>
  <c r="CQ70" i="1"/>
  <c r="ET123" i="1"/>
  <c r="EU99" i="1"/>
  <c r="ET100" i="1"/>
  <c r="ES105" i="1"/>
  <c r="EU105" i="1" s="1"/>
  <c r="AU72" i="1"/>
  <c r="ET110" i="1"/>
  <c r="ES115" i="1"/>
  <c r="CA72" i="1"/>
  <c r="ET120" i="1"/>
  <c r="ES125" i="1"/>
  <c r="DG72" i="1"/>
  <c r="ES121" i="1"/>
  <c r="EU121" i="1" s="1"/>
  <c r="CQ73" i="1"/>
  <c r="DJ91" i="1"/>
  <c r="DL92" i="1"/>
  <c r="EF110" i="1"/>
  <c r="EF100" i="1"/>
  <c r="BJ118" i="1"/>
  <c r="BZ118" i="1"/>
  <c r="CP118" i="1"/>
  <c r="BJ119" i="1"/>
  <c r="BZ119" i="1"/>
  <c r="CP119" i="1"/>
  <c r="BJ120" i="1"/>
  <c r="BZ120" i="1"/>
  <c r="CP120" i="1"/>
  <c r="DR24" i="2"/>
  <c r="DR32" i="2"/>
  <c r="CQ72" i="2"/>
  <c r="ER106" i="2"/>
  <c r="AU73" i="2"/>
  <c r="ER126" i="2"/>
  <c r="DG73" i="2"/>
  <c r="ES126" i="1"/>
  <c r="N152" i="1"/>
  <c r="BZ153" i="1"/>
  <c r="N154" i="1"/>
  <c r="AD154" i="1"/>
  <c r="Q90" i="2"/>
  <c r="Q42" i="2"/>
  <c r="DX10" i="2"/>
  <c r="DW9" i="2"/>
  <c r="DJ39" i="2"/>
  <c r="DR11" i="2"/>
  <c r="EU12" i="2"/>
  <c r="DJ36" i="2"/>
  <c r="DR18" i="2"/>
  <c r="DN36" i="2"/>
  <c r="DM37" i="2"/>
  <c r="DR19" i="2"/>
  <c r="DM36" i="2"/>
  <c r="EU19" i="2"/>
  <c r="DR34" i="2"/>
  <c r="ER13" i="2"/>
  <c r="O36" i="2"/>
  <c r="CA36" i="2"/>
  <c r="ER33" i="2"/>
  <c r="EU33" i="2" s="1"/>
  <c r="ET38" i="2"/>
  <c r="ET48" i="2" s="1"/>
  <c r="ER14" i="2"/>
  <c r="O37" i="2"/>
  <c r="ER34" i="2"/>
  <c r="CA37" i="2"/>
  <c r="CA38" i="2"/>
  <c r="DM38" i="2"/>
  <c r="DJ121" i="2"/>
  <c r="DR93" i="2"/>
  <c r="DN121" i="2"/>
  <c r="AE70" i="2"/>
  <c r="ET130" i="2"/>
  <c r="DR98" i="2"/>
  <c r="AT152" i="1"/>
  <c r="DF153" i="1"/>
  <c r="BZ154" i="1"/>
  <c r="CP154" i="1"/>
  <c r="DF154" i="1"/>
  <c r="DV9" i="2"/>
  <c r="DL10" i="2"/>
  <c r="DK9" i="2"/>
  <c r="DL39" i="2"/>
  <c r="DR14" i="2"/>
  <c r="ET49" i="2"/>
  <c r="DR15" i="2"/>
  <c r="DL38" i="2"/>
  <c r="DP38" i="2"/>
  <c r="DO37" i="2"/>
  <c r="DO36" i="2"/>
  <c r="DQ36" i="2"/>
  <c r="DR21" i="2"/>
  <c r="DR27" i="2"/>
  <c r="DR28" i="2"/>
  <c r="DR30" i="2"/>
  <c r="ER17" i="2"/>
  <c r="EU17" i="2" s="1"/>
  <c r="AE35" i="2"/>
  <c r="ER37" i="2"/>
  <c r="EU37" i="2" s="1"/>
  <c r="CQ35" i="2"/>
  <c r="AE36" i="2"/>
  <c r="CQ36" i="2"/>
  <c r="AE37" i="2"/>
  <c r="CQ37" i="2"/>
  <c r="AU38" i="2"/>
  <c r="EU40" i="2"/>
  <c r="ET45" i="2"/>
  <c r="EU45" i="2" s="1"/>
  <c r="DX42" i="2"/>
  <c r="DY43" i="2"/>
  <c r="DR101" i="2"/>
  <c r="ER104" i="2"/>
  <c r="AU71" i="2"/>
  <c r="ER124" i="2"/>
  <c r="EU124" i="2" s="1"/>
  <c r="DG71" i="2"/>
  <c r="BZ152" i="1"/>
  <c r="N153" i="1"/>
  <c r="AT155" i="1"/>
  <c r="DN39" i="2"/>
  <c r="EH16" i="2"/>
  <c r="EL16" i="2"/>
  <c r="DR16" i="2"/>
  <c r="DR20" i="2"/>
  <c r="AU35" i="2"/>
  <c r="ET22" i="2"/>
  <c r="ET47" i="2" s="1"/>
  <c r="DG35" i="2"/>
  <c r="AU36" i="2"/>
  <c r="ER23" i="2"/>
  <c r="EU23" i="2" s="1"/>
  <c r="ES38" i="2"/>
  <c r="ES48" i="2" s="1"/>
  <c r="AU37" i="2"/>
  <c r="ER24" i="2"/>
  <c r="EU24" i="2" s="1"/>
  <c r="ES34" i="2"/>
  <c r="ES49" i="2" s="1"/>
  <c r="ES39" i="2"/>
  <c r="ES50" i="2"/>
  <c r="O38" i="2"/>
  <c r="CQ38" i="2"/>
  <c r="ER43" i="2"/>
  <c r="EU43" i="2" s="1"/>
  <c r="ER50" i="2"/>
  <c r="DM120" i="2"/>
  <c r="DM119" i="2"/>
  <c r="CQ70" i="2"/>
  <c r="ER22" i="2"/>
  <c r="ER32" i="2"/>
  <c r="EU32" i="2" s="1"/>
  <c r="ER38" i="2"/>
  <c r="EU38" i="2" s="1"/>
  <c r="DK121" i="2"/>
  <c r="DO121" i="2"/>
  <c r="DK120" i="2"/>
  <c r="DK119" i="2"/>
  <c r="DO120" i="2"/>
  <c r="DO119" i="2"/>
  <c r="DP118" i="2"/>
  <c r="DR102" i="2"/>
  <c r="DR103" i="2"/>
  <c r="DR104" i="2"/>
  <c r="DR108" i="2"/>
  <c r="DR114" i="2"/>
  <c r="EU113" i="2"/>
  <c r="EU123" i="2"/>
  <c r="ET94" i="2"/>
  <c r="BK72" i="2"/>
  <c r="ET116" i="2"/>
  <c r="DX92" i="2"/>
  <c r="DW91" i="2"/>
  <c r="DL118" i="2"/>
  <c r="DK38" i="2"/>
  <c r="DO38" i="2"/>
  <c r="ER39" i="2"/>
  <c r="EU39" i="2" s="1"/>
  <c r="ER42" i="2"/>
  <c r="EU42" i="2" s="1"/>
  <c r="A125" i="2"/>
  <c r="A124" i="2" s="1"/>
  <c r="A89" i="2"/>
  <c r="DL121" i="2"/>
  <c r="DP121" i="2"/>
  <c r="DR97" i="2"/>
  <c r="DL120" i="2"/>
  <c r="DL119" i="2"/>
  <c r="DP120" i="2"/>
  <c r="DP119" i="2"/>
  <c r="DM118" i="2"/>
  <c r="DR107" i="2"/>
  <c r="DR111" i="2"/>
  <c r="DR112" i="2"/>
  <c r="ES93" i="2"/>
  <c r="O70" i="2"/>
  <c r="ET98" i="2"/>
  <c r="ET128" i="2" s="1"/>
  <c r="ES103" i="2"/>
  <c r="EU103" i="2" s="1"/>
  <c r="AU70" i="2"/>
  <c r="ET108" i="2"/>
  <c r="ES113" i="2"/>
  <c r="CA70" i="2"/>
  <c r="ET118" i="2"/>
  <c r="ES123" i="2"/>
  <c r="DG70" i="2"/>
  <c r="ER94" i="2"/>
  <c r="O71" i="2"/>
  <c r="AE72" i="2"/>
  <c r="ER96" i="2"/>
  <c r="O73" i="2"/>
  <c r="ER116" i="2"/>
  <c r="EU116" i="2" s="1"/>
  <c r="CA73" i="2"/>
  <c r="DL92" i="2"/>
  <c r="DK91" i="2"/>
  <c r="EH98" i="2"/>
  <c r="ER114" i="2"/>
  <c r="AG8" i="2"/>
  <c r="DR96" i="2"/>
  <c r="DJ118" i="2"/>
  <c r="DR100" i="2"/>
  <c r="DN118" i="2"/>
  <c r="DR106" i="2"/>
  <c r="DR116" i="2"/>
  <c r="EU108" i="2"/>
  <c r="ES94" i="2"/>
  <c r="AE73" i="2"/>
  <c r="EU98" i="2"/>
  <c r="DR110" i="2"/>
  <c r="EU118" i="2"/>
  <c r="ES104" i="2"/>
  <c r="ET109" i="2"/>
  <c r="ES114" i="2"/>
  <c r="ET119" i="2"/>
  <c r="ES124" i="2"/>
  <c r="ER130" i="2"/>
  <c r="EU115" i="2"/>
  <c r="ES96" i="2"/>
  <c r="ES106" i="2"/>
  <c r="ET111" i="2"/>
  <c r="ES116" i="2"/>
  <c r="ET121" i="2"/>
  <c r="ES126" i="2"/>
  <c r="EU95" i="2"/>
  <c r="ER99" i="2"/>
  <c r="ER101" i="2"/>
  <c r="N119" i="2"/>
  <c r="EU109" i="2"/>
  <c r="O72" i="2"/>
  <c r="ET100" i="2"/>
  <c r="EU100" i="2" s="1"/>
  <c r="ES105" i="2"/>
  <c r="ES130" i="2" s="1"/>
  <c r="AU72" i="2"/>
  <c r="ET110" i="2"/>
  <c r="EU110" i="2" s="1"/>
  <c r="ES115" i="2"/>
  <c r="CA72" i="2"/>
  <c r="ET120" i="2"/>
  <c r="ES125" i="2"/>
  <c r="EU125" i="2" s="1"/>
  <c r="DG72" i="2"/>
  <c r="EU111" i="2"/>
  <c r="EF109" i="2"/>
  <c r="EF119" i="2"/>
  <c r="EG98" i="2"/>
  <c r="EK98" i="2"/>
  <c r="EF100" i="2"/>
  <c r="N118" i="2"/>
  <c r="ES99" i="2"/>
  <c r="ET104" i="2"/>
  <c r="BK71" i="2"/>
  <c r="ET114" i="2"/>
  <c r="ES119" i="2"/>
  <c r="EU119" i="2" s="1"/>
  <c r="CQ71" i="2"/>
  <c r="ET124" i="2"/>
  <c r="EU120" i="2"/>
  <c r="ES101" i="2"/>
  <c r="ET106" i="2"/>
  <c r="ET131" i="2" s="1"/>
  <c r="BK73" i="2"/>
  <c r="ES121" i="2"/>
  <c r="EU121" i="2" s="1"/>
  <c r="CQ73" i="2"/>
  <c r="ET126" i="2"/>
  <c r="BZ117" i="2"/>
  <c r="BJ119" i="2"/>
  <c r="CP119" i="2"/>
  <c r="BJ120" i="2"/>
  <c r="CP120" i="2"/>
  <c r="BJ152" i="2"/>
  <c r="BJ155" i="2"/>
  <c r="AT153" i="2"/>
  <c r="N154" i="2"/>
  <c r="AD154" i="2"/>
  <c r="DW124" i="2"/>
  <c r="DX125" i="2"/>
  <c r="CP153" i="2"/>
  <c r="DF153" i="2"/>
  <c r="BZ154" i="2"/>
  <c r="CP154" i="2"/>
  <c r="EJ92" i="2" l="1"/>
  <c r="EI91" i="2"/>
  <c r="ER49" i="2"/>
  <c r="EU49" i="2" s="1"/>
  <c r="EU14" i="2"/>
  <c r="DR37" i="2"/>
  <c r="DR38" i="2"/>
  <c r="DQ121" i="2"/>
  <c r="DR36" i="1"/>
  <c r="EF118" i="2"/>
  <c r="EF128" i="2"/>
  <c r="EU105" i="2"/>
  <c r="DR118" i="2"/>
  <c r="DQ39" i="2"/>
  <c r="ER129" i="2"/>
  <c r="EU94" i="2"/>
  <c r="DQ37" i="2"/>
  <c r="DQ38" i="2"/>
  <c r="EU34" i="2"/>
  <c r="ER48" i="2"/>
  <c r="EU48" i="2" s="1"/>
  <c r="EU13" i="2"/>
  <c r="EU106" i="2"/>
  <c r="DL91" i="1"/>
  <c r="DM92" i="1"/>
  <c r="EU115" i="1"/>
  <c r="AG43" i="1"/>
  <c r="AW8" i="1"/>
  <c r="AG7" i="1"/>
  <c r="DQ118" i="1"/>
  <c r="EU120" i="1"/>
  <c r="EU113" i="1"/>
  <c r="EU123" i="1"/>
  <c r="DQ120" i="1"/>
  <c r="DQ119" i="1"/>
  <c r="EU126" i="1"/>
  <c r="ET48" i="1"/>
  <c r="ET131" i="1"/>
  <c r="EU131" i="1" s="1"/>
  <c r="DQ36" i="1"/>
  <c r="DQ38" i="1"/>
  <c r="DQ37" i="1"/>
  <c r="ES128" i="2"/>
  <c r="EU128" i="2" s="1"/>
  <c r="EU93" i="2"/>
  <c r="DQ118" i="2"/>
  <c r="EF109" i="1"/>
  <c r="EF119" i="1"/>
  <c r="EK10" i="2"/>
  <c r="EJ9" i="2"/>
  <c r="DR120" i="2"/>
  <c r="DR119" i="2"/>
  <c r="EU50" i="1"/>
  <c r="DY125" i="1"/>
  <c r="DX124" i="1"/>
  <c r="DV42" i="1"/>
  <c r="DW43" i="1"/>
  <c r="EU101" i="2"/>
  <c r="ES131" i="2"/>
  <c r="EU130" i="2"/>
  <c r="AG7" i="2"/>
  <c r="AG43" i="2"/>
  <c r="AW8" i="2"/>
  <c r="DM92" i="2"/>
  <c r="DL91" i="2"/>
  <c r="ER131" i="2"/>
  <c r="EU96" i="2"/>
  <c r="DQ120" i="2"/>
  <c r="DQ119" i="2"/>
  <c r="EU22" i="2"/>
  <c r="ET50" i="2"/>
  <c r="EU104" i="2"/>
  <c r="DY42" i="2"/>
  <c r="DZ43" i="2"/>
  <c r="ER47" i="2"/>
  <c r="EU47" i="2" s="1"/>
  <c r="DY10" i="2"/>
  <c r="DX9" i="2"/>
  <c r="ES130" i="1"/>
  <c r="EU130" i="1" s="1"/>
  <c r="EU48" i="1"/>
  <c r="EJ92" i="1"/>
  <c r="EI91" i="1"/>
  <c r="EU42" i="1"/>
  <c r="DR39" i="1"/>
  <c r="DX92" i="1"/>
  <c r="DW91" i="1"/>
  <c r="EU38" i="1"/>
  <c r="EU39" i="1"/>
  <c r="DQ121" i="1"/>
  <c r="ES47" i="1"/>
  <c r="EU47" i="1" s="1"/>
  <c r="ER49" i="1"/>
  <c r="EU49" i="1" s="1"/>
  <c r="DY10" i="1"/>
  <c r="DX9" i="1"/>
  <c r="ES129" i="2"/>
  <c r="DR121" i="2"/>
  <c r="Q125" i="2"/>
  <c r="Q124" i="2" s="1"/>
  <c r="Q89" i="2"/>
  <c r="EU129" i="1"/>
  <c r="ER128" i="1"/>
  <c r="EU128" i="1" s="1"/>
  <c r="EU93" i="1"/>
  <c r="EI9" i="1"/>
  <c r="EJ10" i="1"/>
  <c r="DR37" i="1"/>
  <c r="DR38" i="1"/>
  <c r="DX124" i="2"/>
  <c r="DY125" i="2"/>
  <c r="EU99" i="2"/>
  <c r="EU114" i="2"/>
  <c r="DY92" i="2"/>
  <c r="DX91" i="2"/>
  <c r="ET129" i="2"/>
  <c r="EU50" i="2"/>
  <c r="DM10" i="2"/>
  <c r="DL9" i="2"/>
  <c r="DR36" i="2"/>
  <c r="DR39" i="2"/>
  <c r="EU126" i="2"/>
  <c r="EU109" i="1"/>
  <c r="DR120" i="1"/>
  <c r="DR119" i="1"/>
  <c r="DR121" i="1"/>
  <c r="DR118" i="1"/>
  <c r="EF46" i="2"/>
  <c r="EF36" i="2"/>
  <c r="EU116" i="1"/>
  <c r="ET130" i="1"/>
  <c r="EU34" i="1"/>
  <c r="EU94" i="1"/>
  <c r="EU100" i="1"/>
  <c r="EU110" i="1"/>
  <c r="EU103" i="1"/>
  <c r="EF55" i="1"/>
  <c r="EF45" i="1"/>
  <c r="DM10" i="1"/>
  <c r="DL9" i="1"/>
  <c r="EJ91" i="2" l="1"/>
  <c r="EK92" i="2"/>
  <c r="DM9" i="1"/>
  <c r="DN10" i="1"/>
  <c r="DZ125" i="2"/>
  <c r="DY124" i="2"/>
  <c r="DX43" i="1"/>
  <c r="DW42" i="1"/>
  <c r="DM9" i="2"/>
  <c r="DN10" i="2"/>
  <c r="DY91" i="2"/>
  <c r="DZ92" i="2"/>
  <c r="DX91" i="1"/>
  <c r="DY92" i="1"/>
  <c r="EK92" i="1"/>
  <c r="EJ91" i="1"/>
  <c r="DY9" i="2"/>
  <c r="DZ10" i="2"/>
  <c r="DM91" i="2"/>
  <c r="DN92" i="2"/>
  <c r="EF128" i="1"/>
  <c r="EF118" i="1"/>
  <c r="DN92" i="1"/>
  <c r="DM91" i="1"/>
  <c r="EF54" i="1"/>
  <c r="EF64" i="1"/>
  <c r="DY9" i="1"/>
  <c r="DZ10" i="1"/>
  <c r="AW7" i="2"/>
  <c r="AW43" i="2"/>
  <c r="BM8" i="2"/>
  <c r="EK10" i="1"/>
  <c r="EJ9" i="1"/>
  <c r="EL10" i="2"/>
  <c r="EK9" i="2"/>
  <c r="AG90" i="1"/>
  <c r="AG42" i="1"/>
  <c r="EF45" i="2"/>
  <c r="EF55" i="2"/>
  <c r="EA43" i="2"/>
  <c r="EA42" i="2" s="1"/>
  <c r="DZ42" i="2"/>
  <c r="EU131" i="2"/>
  <c r="AG90" i="2"/>
  <c r="AG42" i="2"/>
  <c r="DZ125" i="1"/>
  <c r="DY124" i="1"/>
  <c r="AW43" i="1"/>
  <c r="AW7" i="1"/>
  <c r="BM8" i="1"/>
  <c r="EU129" i="2"/>
  <c r="EF137" i="2"/>
  <c r="EF127" i="2"/>
  <c r="EK91" i="2" l="1"/>
  <c r="EL92" i="2"/>
  <c r="EF146" i="2"/>
  <c r="EF136" i="2"/>
  <c r="AW42" i="1"/>
  <c r="AW90" i="1"/>
  <c r="AG125" i="2"/>
  <c r="AG124" i="2" s="1"/>
  <c r="AG89" i="2"/>
  <c r="EF64" i="2"/>
  <c r="EF54" i="2"/>
  <c r="BM7" i="2"/>
  <c r="BM43" i="2"/>
  <c r="CC8" i="2"/>
  <c r="DO92" i="1"/>
  <c r="DN91" i="1"/>
  <c r="EF137" i="1"/>
  <c r="EF127" i="1"/>
  <c r="DZ124" i="2"/>
  <c r="EA125" i="2"/>
  <c r="EA124" i="2" s="1"/>
  <c r="EL10" i="1"/>
  <c r="EK9" i="1"/>
  <c r="DY91" i="1"/>
  <c r="DZ92" i="1"/>
  <c r="DO10" i="2"/>
  <c r="DN9" i="2"/>
  <c r="EL9" i="2"/>
  <c r="EM10" i="2"/>
  <c r="EM9" i="2" s="1"/>
  <c r="AW42" i="2"/>
  <c r="AW90" i="2"/>
  <c r="EF73" i="1"/>
  <c r="EF72" i="1" s="1"/>
  <c r="EF63" i="1"/>
  <c r="DO92" i="2"/>
  <c r="DN91" i="2"/>
  <c r="EA92" i="2"/>
  <c r="EA91" i="2" s="1"/>
  <c r="DZ91" i="2"/>
  <c r="DN9" i="1"/>
  <c r="DO10" i="1"/>
  <c r="AG125" i="1"/>
  <c r="AG124" i="1" s="1"/>
  <c r="AG89" i="1"/>
  <c r="EA10" i="1"/>
  <c r="EA9" i="1" s="1"/>
  <c r="DZ9" i="1"/>
  <c r="EA10" i="2"/>
  <c r="EA9" i="2" s="1"/>
  <c r="DZ9" i="2"/>
  <c r="BM43" i="1"/>
  <c r="BM7" i="1"/>
  <c r="CC8" i="1"/>
  <c r="EA125" i="1"/>
  <c r="EA124" i="1" s="1"/>
  <c r="DZ124" i="1"/>
  <c r="EL92" i="1"/>
  <c r="EK91" i="1"/>
  <c r="DX42" i="1"/>
  <c r="DY43" i="1"/>
  <c r="EL91" i="2" l="1"/>
  <c r="EM92" i="2"/>
  <c r="EM91" i="2" s="1"/>
  <c r="EM92" i="1"/>
  <c r="EM91" i="1" s="1"/>
  <c r="EL91" i="1"/>
  <c r="DP10" i="1"/>
  <c r="DP9" i="1" s="1"/>
  <c r="DO9" i="1"/>
  <c r="AW125" i="2"/>
  <c r="AW124" i="2" s="1"/>
  <c r="AW89" i="2"/>
  <c r="CC43" i="2"/>
  <c r="CS8" i="2"/>
  <c r="CC7" i="2"/>
  <c r="EF73" i="2"/>
  <c r="EF72" i="2" s="1"/>
  <c r="EF63" i="2"/>
  <c r="CC43" i="1"/>
  <c r="CS8" i="1"/>
  <c r="CC7" i="1"/>
  <c r="DO91" i="1"/>
  <c r="DP92" i="1"/>
  <c r="DP91" i="1" s="1"/>
  <c r="AW125" i="1"/>
  <c r="AW124" i="1" s="1"/>
  <c r="AW89" i="1"/>
  <c r="DY42" i="1"/>
  <c r="DZ43" i="1"/>
  <c r="BM90" i="1"/>
  <c r="BM42" i="1"/>
  <c r="DP92" i="2"/>
  <c r="DP91" i="2" s="1"/>
  <c r="DO91" i="2"/>
  <c r="DP10" i="2"/>
  <c r="DP9" i="2" s="1"/>
  <c r="DO9" i="2"/>
  <c r="EL9" i="1"/>
  <c r="EM10" i="1"/>
  <c r="EM9" i="1" s="1"/>
  <c r="EF146" i="1"/>
  <c r="EF136" i="1"/>
  <c r="BM90" i="2"/>
  <c r="BM42" i="2"/>
  <c r="EA92" i="1"/>
  <c r="EA91" i="1" s="1"/>
  <c r="DZ91" i="1"/>
  <c r="EF155" i="2"/>
  <c r="EF154" i="2" s="1"/>
  <c r="EF145" i="2"/>
  <c r="BM125" i="2" l="1"/>
  <c r="BM124" i="2" s="1"/>
  <c r="BM89" i="2"/>
  <c r="CC90" i="2"/>
  <c r="CC42" i="2"/>
  <c r="DZ42" i="1"/>
  <c r="EA43" i="1"/>
  <c r="EA42" i="1" s="1"/>
  <c r="CC90" i="1"/>
  <c r="CC42" i="1"/>
  <c r="CS7" i="2"/>
  <c r="CS43" i="2"/>
  <c r="EF155" i="1"/>
  <c r="EF154" i="1" s="1"/>
  <c r="EF145" i="1"/>
  <c r="BM125" i="1"/>
  <c r="BM124" i="1" s="1"/>
  <c r="BM89" i="1"/>
  <c r="CS43" i="1"/>
  <c r="CS7" i="1"/>
  <c r="CS90" i="1" l="1"/>
  <c r="CS42" i="1"/>
  <c r="CC89" i="1"/>
  <c r="CC125" i="1"/>
  <c r="CC124" i="1" s="1"/>
  <c r="CC125" i="2"/>
  <c r="CC124" i="2" s="1"/>
  <c r="CC89" i="2"/>
  <c r="CS90" i="2"/>
  <c r="CS42" i="2"/>
  <c r="CS125" i="2" l="1"/>
  <c r="CS124" i="2" s="1"/>
  <c r="CS89" i="2"/>
  <c r="CS125" i="1"/>
  <c r="CS124" i="1" s="1"/>
  <c r="CS89" i="1"/>
</calcChain>
</file>

<file path=xl/sharedStrings.xml><?xml version="1.0" encoding="utf-8"?>
<sst xmlns="http://schemas.openxmlformats.org/spreadsheetml/2006/main" count="1136" uniqueCount="47">
  <si>
    <t>LOCATION:</t>
  </si>
  <si>
    <t>Direction :</t>
  </si>
  <si>
    <t>VEHICLE CLASSIFICATION</t>
  </si>
  <si>
    <t>TOTAL</t>
  </si>
  <si>
    <t>VEHICLE FLOWS</t>
  </si>
  <si>
    <t>AVERAGE SPEEDS</t>
  </si>
  <si>
    <t>SPEED SUMMARY</t>
  </si>
  <si>
    <t>Hr Ending</t>
  </si>
  <si>
    <t>WEEKDAY AVERAGE</t>
  </si>
  <si>
    <t>WEEK AVERAGE</t>
  </si>
  <si>
    <t>SPEED (MPH)</t>
  </si>
  <si>
    <t>CAR / LGV / CARAVAN</t>
  </si>
  <si>
    <t>OGV1 / BUS</t>
  </si>
  <si>
    <t>OGV2</t>
  </si>
  <si>
    <t>-</t>
  </si>
  <si>
    <t>0-30</t>
  </si>
  <si>
    <t>31-45</t>
  </si>
  <si>
    <t>7-19</t>
  </si>
  <si>
    <t>46-60</t>
  </si>
  <si>
    <t>6-22</t>
  </si>
  <si>
    <t>61-120</t>
  </si>
  <si>
    <t>6-24</t>
  </si>
  <si>
    <t>0-24</t>
  </si>
  <si>
    <t>10-12</t>
  </si>
  <si>
    <t>14-16</t>
  </si>
  <si>
    <t>85TH PERCENTILE</t>
  </si>
  <si>
    <t>AVERAGE</t>
  </si>
  <si>
    <t>7 DAY AVERAGE SPEED</t>
  </si>
  <si>
    <t>7 DAY AVERAGE 85th PERCENTILE</t>
  </si>
  <si>
    <t>VEHICLE SPEED (MPH)</t>
  </si>
  <si>
    <t>0-10</t>
  </si>
  <si>
    <t>11-20</t>
  </si>
  <si>
    <t>21-30</t>
  </si>
  <si>
    <t>31-35</t>
  </si>
  <si>
    <t>36-40</t>
  </si>
  <si>
    <t>41-45</t>
  </si>
  <si>
    <t>46-50</t>
  </si>
  <si>
    <t>51-55</t>
  </si>
  <si>
    <t>56-60</t>
  </si>
  <si>
    <t>61-70</t>
  </si>
  <si>
    <t>71-80</t>
  </si>
  <si>
    <t>81-120</t>
  </si>
  <si>
    <t>SINGRET HILL</t>
  </si>
  <si>
    <t>GRESFORD ROAD</t>
  </si>
  <si>
    <t>NORTHBOUND</t>
  </si>
  <si>
    <t>SOUTHBOUND</t>
  </si>
  <si>
    <t>Automatic Classified Counts, Llay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</si>
</sst>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 m\o\n\th\ yyyy"/>
    <numFmt numFmtId="165" formatCode="d\-mmm\-yy"/>
    <numFmt numFmtId="166" formatCode="0.0"/>
    <numFmt numFmtId="167" formatCode="h:mm"/>
  </numFmts>
  <fonts count="23">
    <font>
      <sz val="10"/>
      <name val="Arial"/>
    </font>
    <font>
      <sz val="14"/>
      <color indexed="8"/>
      <name val="Franklin Gothic Book"/>
      <family val="2"/>
    </font>
    <font>
      <sz val="8"/>
      <name val="Franklin Gothic Book"/>
      <family val="2"/>
    </font>
    <font>
      <sz val="14"/>
      <name val="Franklin Gothic Book"/>
      <family val="2"/>
    </font>
    <font>
      <sz val="10"/>
      <name val="Franklin Gothic Book"/>
      <family val="2"/>
    </font>
    <font>
      <sz val="8"/>
      <color indexed="23"/>
      <name val="Franklin Gothic Book"/>
      <family val="2"/>
    </font>
    <font>
      <sz val="8"/>
      <color indexed="12"/>
      <name val="Franklin Gothic Book"/>
      <family val="2"/>
    </font>
    <font>
      <sz val="8"/>
      <color indexed="8"/>
      <name val="Franklin Gothic Book"/>
    </font>
    <font>
      <sz val="8"/>
      <color indexed="10"/>
      <name val="Franklin Gothic Book"/>
      <family val="2"/>
    </font>
    <font>
      <sz val="10"/>
      <color indexed="12"/>
      <name val="Franklin Gothic Book"/>
      <family val="2"/>
    </font>
    <font>
      <sz val="7"/>
      <color indexed="12"/>
      <name val="Franklin Gothic Book"/>
      <family val="2"/>
    </font>
    <font>
      <sz val="7"/>
      <color indexed="10"/>
      <name val="Franklin Gothic Book"/>
      <family val="2"/>
    </font>
    <font>
      <sz val="6"/>
      <color indexed="12"/>
      <name val="Franklin Gothic Book"/>
      <family val="2"/>
    </font>
    <font>
      <sz val="7.5"/>
      <color indexed="17"/>
      <name val="Franklin Gothic Book"/>
      <family val="2"/>
    </font>
    <font>
      <sz val="8"/>
      <color indexed="17"/>
      <name val="Franklin Gothic Book"/>
      <family val="2"/>
    </font>
    <font>
      <sz val="10"/>
      <color indexed="10"/>
      <name val="Franklin Gothic Book"/>
      <family val="2"/>
    </font>
    <font>
      <sz val="7.5"/>
      <color indexed="61"/>
      <name val="Franklin Gothic Book"/>
      <family val="2"/>
    </font>
    <font>
      <sz val="8"/>
      <color indexed="61"/>
      <name val="Franklin Gothic Book"/>
      <family val="2"/>
    </font>
    <font>
      <sz val="7.5"/>
      <color indexed="53"/>
      <name val="Franklin Gothic Book"/>
      <family val="2"/>
    </font>
    <font>
      <sz val="8"/>
      <color indexed="53"/>
      <name val="Franklin Gothic Book"/>
      <family val="2"/>
    </font>
    <font>
      <sz val="7.5"/>
      <color indexed="63"/>
      <name val="Franklin Gothic Book"/>
      <family val="2"/>
    </font>
    <font>
      <sz val="8"/>
      <color indexed="63"/>
      <name val="Franklin Gothic Book"/>
      <family val="2"/>
    </font>
    <font>
      <sz val="10"/>
      <color indexed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lightUp">
        <fgColor indexed="9"/>
        <bgColor indexed="4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4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right" vertical="center" shrinkToFit="1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 shrinkToFit="1"/>
      <protection hidden="1"/>
    </xf>
    <xf numFmtId="0" fontId="2" fillId="0" borderId="0" xfId="0" applyFont="1" applyProtection="1">
      <protection hidden="1"/>
    </xf>
    <xf numFmtId="0" fontId="6" fillId="0" borderId="0" xfId="0" applyFont="1" applyAlignment="1" applyProtection="1">
      <alignment horizontal="right"/>
      <protection hidden="1"/>
    </xf>
    <xf numFmtId="0" fontId="6" fillId="0" borderId="0" xfId="0" applyFont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 shrinkToFit="1"/>
      <protection hidden="1"/>
    </xf>
    <xf numFmtId="164" fontId="6" fillId="2" borderId="1" xfId="0" applyNumberFormat="1" applyFont="1" applyFill="1" applyBorder="1" applyAlignment="1" applyProtection="1">
      <alignment horizontal="center" vertical="center"/>
      <protection hidden="1"/>
    </xf>
    <xf numFmtId="14" fontId="6" fillId="2" borderId="6" xfId="0" applyNumberFormat="1" applyFont="1" applyFill="1" applyBorder="1" applyAlignment="1" applyProtection="1">
      <alignment horizontal="center" vertical="center"/>
      <protection hidden="1"/>
    </xf>
    <xf numFmtId="0" fontId="6" fillId="2" borderId="2" xfId="0" applyFont="1" applyFill="1" applyBorder="1" applyAlignment="1" applyProtection="1">
      <alignment horizontal="center" vertical="center"/>
      <protection hidden="1"/>
    </xf>
    <xf numFmtId="164" fontId="6" fillId="0" borderId="1" xfId="0" applyNumberFormat="1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/>
      <protection hidden="1"/>
    </xf>
    <xf numFmtId="0" fontId="8" fillId="2" borderId="2" xfId="0" applyFont="1" applyFill="1" applyBorder="1" applyAlignment="1" applyProtection="1">
      <alignment horizontal="center" vertical="center"/>
      <protection hidden="1"/>
    </xf>
    <xf numFmtId="165" fontId="6" fillId="0" borderId="6" xfId="0" applyNumberFormat="1" applyFont="1" applyBorder="1" applyAlignment="1" applyProtection="1">
      <alignment horizontal="center" vertical="center"/>
      <protection locked="0"/>
    </xf>
    <xf numFmtId="165" fontId="6" fillId="0" borderId="6" xfId="0" applyNumberFormat="1" applyFont="1" applyBorder="1" applyAlignment="1" applyProtection="1">
      <alignment horizontal="center" vertical="center"/>
      <protection hidden="1"/>
    </xf>
    <xf numFmtId="165" fontId="6" fillId="2" borderId="6" xfId="0" applyNumberFormat="1" applyFont="1" applyFill="1" applyBorder="1" applyAlignment="1" applyProtection="1">
      <alignment horizontal="center" vertical="center"/>
      <protection locked="0"/>
    </xf>
    <xf numFmtId="165" fontId="6" fillId="2" borderId="6" xfId="0" applyNumberFormat="1" applyFont="1" applyFill="1" applyBorder="1" applyAlignment="1" applyProtection="1">
      <alignment horizontal="center" vertical="center"/>
      <protection hidden="1"/>
    </xf>
    <xf numFmtId="1" fontId="2" fillId="0" borderId="9" xfId="0" applyNumberFormat="1" applyFont="1" applyBorder="1" applyAlignment="1" applyProtection="1">
      <alignment horizontal="center" vertical="center"/>
      <protection hidden="1"/>
    </xf>
    <xf numFmtId="1" fontId="6" fillId="0" borderId="9" xfId="0" applyNumberFormat="1" applyFont="1" applyBorder="1" applyAlignment="1" applyProtection="1">
      <alignment horizontal="center" vertical="center"/>
      <protection hidden="1"/>
    </xf>
    <xf numFmtId="1" fontId="8" fillId="0" borderId="2" xfId="0" applyNumberFormat="1" applyFont="1" applyBorder="1" applyAlignment="1" applyProtection="1">
      <alignment horizontal="center" vertical="center"/>
      <protection hidden="1"/>
    </xf>
    <xf numFmtId="166" fontId="2" fillId="0" borderId="2" xfId="0" applyNumberFormat="1" applyFont="1" applyBorder="1" applyAlignment="1" applyProtection="1">
      <alignment horizontal="center" vertical="center"/>
      <protection hidden="1"/>
    </xf>
    <xf numFmtId="1" fontId="2" fillId="0" borderId="2" xfId="0" applyNumberFormat="1" applyFont="1" applyBorder="1" applyAlignment="1" applyProtection="1">
      <alignment horizontal="center" vertical="center"/>
      <protection hidden="1"/>
    </xf>
    <xf numFmtId="165" fontId="8" fillId="2" borderId="2" xfId="0" applyNumberFormat="1" applyFont="1" applyFill="1" applyBorder="1" applyAlignment="1" applyProtection="1">
      <alignment horizontal="center" vertical="center"/>
      <protection hidden="1"/>
    </xf>
    <xf numFmtId="1" fontId="2" fillId="3" borderId="2" xfId="0" applyNumberFormat="1" applyFont="1" applyFill="1" applyBorder="1" applyAlignment="1" applyProtection="1">
      <alignment horizontal="center" vertical="center"/>
      <protection hidden="1"/>
    </xf>
    <xf numFmtId="49" fontId="6" fillId="2" borderId="2" xfId="0" applyNumberFormat="1" applyFont="1" applyFill="1" applyBorder="1" applyAlignment="1" applyProtection="1">
      <alignment horizontal="center" vertical="center"/>
      <protection hidden="1"/>
    </xf>
    <xf numFmtId="1" fontId="6" fillId="2" borderId="2" xfId="0" applyNumberFormat="1" applyFont="1" applyFill="1" applyBorder="1" applyAlignment="1" applyProtection="1">
      <alignment horizontal="center" vertical="center"/>
      <protection hidden="1"/>
    </xf>
    <xf numFmtId="1" fontId="8" fillId="3" borderId="2" xfId="0" applyNumberFormat="1" applyFont="1" applyFill="1" applyBorder="1" applyAlignment="1" applyProtection="1">
      <alignment horizontal="center" vertical="center"/>
      <protection hidden="1"/>
    </xf>
    <xf numFmtId="164" fontId="6" fillId="0" borderId="0" xfId="0" applyNumberFormat="1" applyFont="1" applyAlignment="1" applyProtection="1">
      <alignment horizontal="center" vertical="center"/>
      <protection hidden="1"/>
    </xf>
    <xf numFmtId="165" fontId="6" fillId="0" borderId="0" xfId="0" applyNumberFormat="1" applyFont="1" applyAlignment="1" applyProtection="1">
      <alignment horizontal="center" vertical="center"/>
      <protection locked="0"/>
    </xf>
    <xf numFmtId="164" fontId="9" fillId="0" borderId="0" xfId="0" applyNumberFormat="1" applyFont="1" applyAlignment="1" applyProtection="1">
      <alignment vertical="center"/>
      <protection hidden="1"/>
    </xf>
    <xf numFmtId="167" fontId="13" fillId="2" borderId="2" xfId="0" applyNumberFormat="1" applyFont="1" applyFill="1" applyBorder="1" applyAlignment="1" applyProtection="1">
      <alignment horizontal="center" vertical="center"/>
      <protection hidden="1"/>
    </xf>
    <xf numFmtId="1" fontId="14" fillId="2" borderId="2" xfId="0" applyNumberFormat="1" applyFont="1" applyFill="1" applyBorder="1" applyAlignment="1" applyProtection="1">
      <alignment horizontal="center" vertical="center"/>
      <protection hidden="1"/>
    </xf>
    <xf numFmtId="1" fontId="4" fillId="0" borderId="0" xfId="0" applyNumberFormat="1" applyFont="1" applyProtection="1">
      <protection hidden="1"/>
    </xf>
    <xf numFmtId="1" fontId="15" fillId="0" borderId="0" xfId="0" applyNumberFormat="1" applyFont="1" applyProtection="1">
      <protection hidden="1"/>
    </xf>
    <xf numFmtId="1" fontId="0" fillId="0" borderId="0" xfId="0" applyNumberFormat="1" applyProtection="1">
      <protection hidden="1"/>
    </xf>
    <xf numFmtId="167" fontId="16" fillId="2" borderId="2" xfId="0" applyNumberFormat="1" applyFont="1" applyFill="1" applyBorder="1" applyAlignment="1" applyProtection="1">
      <alignment horizontal="center" vertical="center"/>
      <protection hidden="1"/>
    </xf>
    <xf numFmtId="1" fontId="17" fillId="2" borderId="2" xfId="0" applyNumberFormat="1" applyFont="1" applyFill="1" applyBorder="1" applyAlignment="1" applyProtection="1">
      <alignment horizontal="center" vertical="center"/>
      <protection hidden="1"/>
    </xf>
    <xf numFmtId="1" fontId="8" fillId="2" borderId="2" xfId="0" applyNumberFormat="1" applyFont="1" applyFill="1" applyBorder="1" applyAlignment="1" applyProtection="1">
      <alignment horizontal="center" vertical="center"/>
      <protection hidden="1"/>
    </xf>
    <xf numFmtId="166" fontId="6" fillId="2" borderId="2" xfId="0" applyNumberFormat="1" applyFont="1" applyFill="1" applyBorder="1" applyAlignment="1" applyProtection="1">
      <alignment horizontal="center" vertical="center"/>
      <protection hidden="1"/>
    </xf>
    <xf numFmtId="167" fontId="18" fillId="2" borderId="2" xfId="0" applyNumberFormat="1" applyFont="1" applyFill="1" applyBorder="1" applyAlignment="1" applyProtection="1">
      <alignment horizontal="center" vertical="center"/>
      <protection hidden="1"/>
    </xf>
    <xf numFmtId="1" fontId="19" fillId="2" borderId="2" xfId="0" applyNumberFormat="1" applyFont="1" applyFill="1" applyBorder="1" applyAlignment="1" applyProtection="1">
      <alignment horizontal="center" vertical="center"/>
      <protection hidden="1"/>
    </xf>
    <xf numFmtId="167" fontId="20" fillId="2" borderId="2" xfId="0" applyNumberFormat="1" applyFont="1" applyFill="1" applyBorder="1" applyAlignment="1" applyProtection="1">
      <alignment horizontal="center" vertical="center"/>
      <protection hidden="1"/>
    </xf>
    <xf numFmtId="1" fontId="21" fillId="2" borderId="2" xfId="0" applyNumberFormat="1" applyFont="1" applyFill="1" applyBorder="1" applyAlignment="1" applyProtection="1">
      <alignment horizontal="center" vertical="center"/>
      <protection hidden="1"/>
    </xf>
    <xf numFmtId="0" fontId="8" fillId="2" borderId="10" xfId="0" applyFont="1" applyFill="1" applyBorder="1" applyAlignment="1" applyProtection="1">
      <alignment vertical="center"/>
      <protection hidden="1"/>
    </xf>
    <xf numFmtId="0" fontId="15" fillId="2" borderId="11" xfId="0" applyFont="1" applyFill="1" applyBorder="1" applyAlignment="1" applyProtection="1">
      <alignment vertical="center"/>
      <protection hidden="1"/>
    </xf>
    <xf numFmtId="0" fontId="15" fillId="2" borderId="12" xfId="0" applyFont="1" applyFill="1" applyBorder="1" applyAlignment="1" applyProtection="1">
      <alignment vertical="center"/>
      <protection hidden="1"/>
    </xf>
    <xf numFmtId="0" fontId="22" fillId="2" borderId="11" xfId="0" applyFont="1" applyFill="1" applyBorder="1" applyProtection="1">
      <protection hidden="1"/>
    </xf>
    <xf numFmtId="0" fontId="22" fillId="2" borderId="12" xfId="0" applyFont="1" applyFill="1" applyBorder="1" applyProtection="1">
      <protection hidden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8" fillId="2" borderId="13" xfId="0" applyFont="1" applyFill="1" applyBorder="1" applyAlignment="1" applyProtection="1">
      <alignment horizontal="center" vertical="center"/>
      <protection hidden="1"/>
    </xf>
    <xf numFmtId="0" fontId="8" fillId="2" borderId="6" xfId="0" applyFont="1" applyFill="1" applyBorder="1" applyAlignment="1" applyProtection="1">
      <alignment horizontal="center" vertical="center"/>
      <protection hidden="1"/>
    </xf>
    <xf numFmtId="0" fontId="6" fillId="2" borderId="3" xfId="0" applyFont="1" applyFill="1" applyBorder="1" applyAlignment="1" applyProtection="1">
      <alignment horizontal="center" vertical="center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0" fontId="6" fillId="2" borderId="5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/>
      <protection hidden="1"/>
    </xf>
    <xf numFmtId="0" fontId="6" fillId="2" borderId="9" xfId="0" applyFont="1" applyFill="1" applyBorder="1" applyAlignment="1" applyProtection="1">
      <alignment horizontal="center" vertical="center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6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vertical="center"/>
      <protection hidden="1"/>
    </xf>
    <xf numFmtId="0" fontId="6" fillId="2" borderId="11" xfId="0" applyFont="1" applyFill="1" applyBorder="1" applyAlignment="1" applyProtection="1">
      <alignment horizontal="center" vertical="center"/>
      <protection hidden="1"/>
    </xf>
    <xf numFmtId="0" fontId="6" fillId="2" borderId="12" xfId="0" applyFont="1" applyFill="1" applyBorder="1" applyAlignment="1" applyProtection="1">
      <alignment horizontal="center" vertical="center"/>
      <protection hidden="1"/>
    </xf>
    <xf numFmtId="164" fontId="8" fillId="2" borderId="1" xfId="0" applyNumberFormat="1" applyFont="1" applyFill="1" applyBorder="1" applyAlignment="1" applyProtection="1">
      <alignment horizontal="center" vertical="center"/>
      <protection hidden="1"/>
    </xf>
    <xf numFmtId="164" fontId="8" fillId="2" borderId="6" xfId="0" applyNumberFormat="1" applyFont="1" applyFill="1" applyBorder="1" applyAlignment="1" applyProtection="1">
      <alignment horizontal="center" vertical="center"/>
      <protection hidden="1"/>
    </xf>
    <xf numFmtId="164" fontId="10" fillId="0" borderId="1" xfId="0" applyNumberFormat="1" applyFont="1" applyBorder="1" applyAlignment="1" applyProtection="1">
      <alignment horizontal="center" vertical="center" wrapText="1"/>
      <protection hidden="1"/>
    </xf>
    <xf numFmtId="164" fontId="10" fillId="0" borderId="6" xfId="0" applyNumberFormat="1" applyFont="1" applyBorder="1" applyAlignment="1" applyProtection="1">
      <alignment horizontal="center" vertical="center" wrapText="1"/>
      <protection hidden="1"/>
    </xf>
    <xf numFmtId="164" fontId="11" fillId="0" borderId="1" xfId="0" applyNumberFormat="1" applyFont="1" applyBorder="1" applyAlignment="1" applyProtection="1">
      <alignment horizontal="center" vertical="center" wrapText="1"/>
      <protection hidden="1"/>
    </xf>
    <xf numFmtId="164" fontId="11" fillId="0" borderId="6" xfId="0" applyNumberFormat="1" applyFont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0" fontId="10" fillId="2" borderId="6" xfId="0" applyFont="1" applyFill="1" applyBorder="1" applyAlignment="1" applyProtection="1">
      <alignment horizontal="center" vertical="center" wrapText="1"/>
      <protection hidden="1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hidden="1"/>
    </xf>
    <xf numFmtId="0" fontId="8" fillId="3" borderId="6" xfId="0" applyFont="1" applyFill="1" applyBorder="1" applyAlignment="1" applyProtection="1">
      <alignment horizontal="center" vertical="center" wrapText="1"/>
      <protection hidden="1"/>
    </xf>
    <xf numFmtId="164" fontId="12" fillId="2" borderId="1" xfId="0" applyNumberFormat="1" applyFont="1" applyFill="1" applyBorder="1" applyAlignment="1" applyProtection="1">
      <alignment horizontal="center" vertical="center" wrapText="1"/>
      <protection hidden="1"/>
    </xf>
    <xf numFmtId="164" fontId="12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2" xfId="0" applyFont="1" applyFill="1" applyBorder="1" applyAlignment="1" applyProtection="1">
      <alignment horizontal="center" vertical="center"/>
      <protection hidden="1"/>
    </xf>
    <xf numFmtId="0" fontId="6" fillId="2" borderId="2" xfId="0" applyFont="1" applyFill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2">
    <dxf>
      <fill>
        <patternFill>
          <bgColor indexed="52"/>
        </patternFill>
      </fill>
    </dxf>
    <dxf>
      <fill>
        <patternFill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Automatic Classified Counts</a:t>
            </a:r>
          </a:p>
        </c:rich>
      </c:tx>
      <c:layout>
        <c:manualLayout>
          <c:xMode val="edge"/>
          <c:yMode val="edge"/>
          <c:x val="0.32114467408585057"/>
          <c:y val="3.1042128603104215E-2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hPercent val="71"/>
      <c:rotY val="44"/>
      <c:depthPercent val="100"/>
      <c:rAngAx val="1"/>
    </c:view3D>
    <c:floor>
      <c:thickness val="0"/>
      <c:spPr>
        <a:gradFill rotWithShape="0">
          <a:gsLst>
            <a:gs pos="0">
              <a:srgbClr val="808080"/>
            </a:gs>
            <a:gs pos="100000">
              <a:srgbClr val="99CCFF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246422893481717E-2"/>
          <c:y val="8.8691892032345693E-3"/>
          <c:w val="0.88076311605723367"/>
          <c:h val="0.93348216364043834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'Singret Hill'!$DI$118</c:f>
              <c:strCache>
                <c:ptCount val="1"/>
                <c:pt idx="0">
                  <c:v>7-19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'Singret Hill'!$DJ$91:$DP$91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'Singret Hill'!$DJ$118:$DP$118</c:f>
              <c:numCache>
                <c:formatCode>0</c:formatCode>
                <c:ptCount val="7"/>
                <c:pt idx="0">
                  <c:v>905</c:v>
                </c:pt>
                <c:pt idx="1">
                  <c:v>905</c:v>
                </c:pt>
                <c:pt idx="2">
                  <c:v>747</c:v>
                </c:pt>
                <c:pt idx="3">
                  <c:v>509</c:v>
                </c:pt>
                <c:pt idx="4">
                  <c:v>862</c:v>
                </c:pt>
                <c:pt idx="5">
                  <c:v>897</c:v>
                </c:pt>
                <c:pt idx="6">
                  <c:v>886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73-4904-B771-FC02389F9C48}"/>
            </c:ext>
          </c:extLst>
        </c:ser>
        <c:ser>
          <c:idx val="1"/>
          <c:order val="1"/>
          <c:tx>
            <c:strRef>
              <c:f>'Singret Hill'!$DI$119</c:f>
              <c:strCache>
                <c:ptCount val="1"/>
                <c:pt idx="0">
                  <c:v>6-22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'Singret Hill'!$DJ$91:$DP$91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'Singret Hill'!$DJ$119:$DP$119</c:f>
              <c:numCache>
                <c:formatCode>0</c:formatCode>
                <c:ptCount val="7"/>
                <c:pt idx="0">
                  <c:v>1020</c:v>
                </c:pt>
                <c:pt idx="1">
                  <c:v>1026</c:v>
                </c:pt>
                <c:pt idx="2">
                  <c:v>860</c:v>
                </c:pt>
                <c:pt idx="3">
                  <c:v>591</c:v>
                </c:pt>
                <c:pt idx="4">
                  <c:v>989</c:v>
                </c:pt>
                <c:pt idx="5">
                  <c:v>1042</c:v>
                </c:pt>
                <c:pt idx="6">
                  <c:v>1017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A73-4904-B771-FC02389F9C48}"/>
            </c:ext>
          </c:extLst>
        </c:ser>
        <c:ser>
          <c:idx val="2"/>
          <c:order val="2"/>
          <c:tx>
            <c:strRef>
              <c:f>'Singret Hill'!$DI$120</c:f>
              <c:strCache>
                <c:ptCount val="1"/>
                <c:pt idx="0">
                  <c:v>6-24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'Singret Hill'!$DJ$91:$DP$91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'Singret Hill'!$DJ$120:$DP$120</c:f>
              <c:numCache>
                <c:formatCode>0</c:formatCode>
                <c:ptCount val="7"/>
                <c:pt idx="0">
                  <c:v>1037</c:v>
                </c:pt>
                <c:pt idx="1">
                  <c:v>1046</c:v>
                </c:pt>
                <c:pt idx="2">
                  <c:v>877</c:v>
                </c:pt>
                <c:pt idx="3">
                  <c:v>599</c:v>
                </c:pt>
                <c:pt idx="4">
                  <c:v>1007</c:v>
                </c:pt>
                <c:pt idx="5">
                  <c:v>1059</c:v>
                </c:pt>
                <c:pt idx="6">
                  <c:v>1033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A73-4904-B771-FC02389F9C48}"/>
            </c:ext>
          </c:extLst>
        </c:ser>
        <c:ser>
          <c:idx val="3"/>
          <c:order val="3"/>
          <c:tx>
            <c:strRef>
              <c:f>'Singret Hill'!$DI$121</c:f>
              <c:strCache>
                <c:ptCount val="1"/>
                <c:pt idx="0">
                  <c:v>0-24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'Singret Hill'!$DJ$91:$DP$91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'Singret Hill'!$DJ$121:$DP$121</c:f>
              <c:numCache>
                <c:formatCode>0</c:formatCode>
                <c:ptCount val="7"/>
                <c:pt idx="0">
                  <c:v>1065</c:v>
                </c:pt>
                <c:pt idx="1">
                  <c:v>1069</c:v>
                </c:pt>
                <c:pt idx="2">
                  <c:v>892</c:v>
                </c:pt>
                <c:pt idx="3">
                  <c:v>628</c:v>
                </c:pt>
                <c:pt idx="4">
                  <c:v>1033</c:v>
                </c:pt>
                <c:pt idx="5">
                  <c:v>1093</c:v>
                </c:pt>
                <c:pt idx="6">
                  <c:v>1064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A73-4904-B771-FC02389F9C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5436360"/>
        <c:axId val="325440672"/>
        <c:axId val="413395680"/>
      </c:bar3DChart>
      <c:catAx>
        <c:axId val="325436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254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32544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5440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325436360"/>
        <c:crosses val="autoZero"/>
        <c:crossBetween val="between"/>
      </c:valAx>
      <c:serAx>
        <c:axId val="4133956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325440672"/>
        <c:crosses val="autoZero"/>
        <c:tickLblSkip val="1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99CCFF"/>
        </a:gs>
        <a:gs pos="100000">
          <a:srgbClr val="99CCFF">
            <a:gamma/>
            <a:shade val="0"/>
            <a:invGamma/>
          </a:srgbClr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Franklin Gothic Book"/>
          <a:ea typeface="Franklin Gothic Book"/>
          <a:cs typeface="Franklin Gothic Book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55" verticalDpi="355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Automatic Classified Counts</a:t>
            </a:r>
          </a:p>
        </c:rich>
      </c:tx>
      <c:layout>
        <c:manualLayout>
          <c:xMode val="edge"/>
          <c:yMode val="edge"/>
          <c:x val="0.32006386144407106"/>
          <c:y val="3.0973451327433628E-2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hPercent val="72"/>
      <c:rotY val="44"/>
      <c:depthPercent val="100"/>
      <c:rAngAx val="1"/>
    </c:view3D>
    <c:floor>
      <c:thickness val="0"/>
      <c:spPr>
        <a:gradFill rotWithShape="0">
          <a:gsLst>
            <a:gs pos="0">
              <a:srgbClr val="808080"/>
            </a:gs>
            <a:gs pos="100000">
              <a:srgbClr val="99CCFF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0955453631516871E-2"/>
          <c:y val="1.1061946902654867E-2"/>
          <c:w val="0.87420450136571126"/>
          <c:h val="0.93584070796460173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'Singret Hill'!$DI$36</c:f>
              <c:strCache>
                <c:ptCount val="1"/>
                <c:pt idx="0">
                  <c:v>7-19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'Singret Hill'!$DJ$9:$DP$9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'Singret Hill'!$DJ$36:$DP$36</c:f>
              <c:numCache>
                <c:formatCode>0</c:formatCode>
                <c:ptCount val="7"/>
                <c:pt idx="0">
                  <c:v>785</c:v>
                </c:pt>
                <c:pt idx="1">
                  <c:v>746</c:v>
                </c:pt>
                <c:pt idx="2">
                  <c:v>589</c:v>
                </c:pt>
                <c:pt idx="3">
                  <c:v>436</c:v>
                </c:pt>
                <c:pt idx="4">
                  <c:v>735</c:v>
                </c:pt>
                <c:pt idx="5">
                  <c:v>833</c:v>
                </c:pt>
                <c:pt idx="6">
                  <c:v>747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0F2-458C-AD5E-7B3748018BB9}"/>
            </c:ext>
          </c:extLst>
        </c:ser>
        <c:ser>
          <c:idx val="1"/>
          <c:order val="1"/>
          <c:tx>
            <c:strRef>
              <c:f>'Singret Hill'!$DI$37</c:f>
              <c:strCache>
                <c:ptCount val="1"/>
                <c:pt idx="0">
                  <c:v>6-22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'Singret Hill'!$DJ$9:$DP$9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'Singret Hill'!$DJ$37:$DP$37</c:f>
              <c:numCache>
                <c:formatCode>0</c:formatCode>
                <c:ptCount val="7"/>
                <c:pt idx="0">
                  <c:v>896</c:v>
                </c:pt>
                <c:pt idx="1">
                  <c:v>847</c:v>
                </c:pt>
                <c:pt idx="2">
                  <c:v>681</c:v>
                </c:pt>
                <c:pt idx="3">
                  <c:v>492</c:v>
                </c:pt>
                <c:pt idx="4">
                  <c:v>830</c:v>
                </c:pt>
                <c:pt idx="5">
                  <c:v>952</c:v>
                </c:pt>
                <c:pt idx="6">
                  <c:v>855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0F2-458C-AD5E-7B3748018BB9}"/>
            </c:ext>
          </c:extLst>
        </c:ser>
        <c:ser>
          <c:idx val="2"/>
          <c:order val="2"/>
          <c:tx>
            <c:strRef>
              <c:f>'Singret Hill'!$DI$38</c:f>
              <c:strCache>
                <c:ptCount val="1"/>
                <c:pt idx="0">
                  <c:v>6-24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'Singret Hill'!$DJ$9:$DP$9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'Singret Hill'!$DJ$38:$DP$38</c:f>
              <c:numCache>
                <c:formatCode>0</c:formatCode>
                <c:ptCount val="7"/>
                <c:pt idx="0">
                  <c:v>914</c:v>
                </c:pt>
                <c:pt idx="1">
                  <c:v>878</c:v>
                </c:pt>
                <c:pt idx="2">
                  <c:v>706</c:v>
                </c:pt>
                <c:pt idx="3">
                  <c:v>498</c:v>
                </c:pt>
                <c:pt idx="4">
                  <c:v>846</c:v>
                </c:pt>
                <c:pt idx="5">
                  <c:v>969</c:v>
                </c:pt>
                <c:pt idx="6">
                  <c:v>871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0F2-458C-AD5E-7B3748018BB9}"/>
            </c:ext>
          </c:extLst>
        </c:ser>
        <c:ser>
          <c:idx val="3"/>
          <c:order val="3"/>
          <c:tx>
            <c:strRef>
              <c:f>'Singret Hill'!$DI$39</c:f>
              <c:strCache>
                <c:ptCount val="1"/>
                <c:pt idx="0">
                  <c:v>0-24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'Singret Hill'!$DJ$9:$DP$9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'Singret Hill'!$DJ$39:$DP$39</c:f>
              <c:numCache>
                <c:formatCode>0</c:formatCode>
                <c:ptCount val="7"/>
                <c:pt idx="0">
                  <c:v>932</c:v>
                </c:pt>
                <c:pt idx="1">
                  <c:v>895</c:v>
                </c:pt>
                <c:pt idx="2">
                  <c:v>722</c:v>
                </c:pt>
                <c:pt idx="3">
                  <c:v>514</c:v>
                </c:pt>
                <c:pt idx="4">
                  <c:v>867</c:v>
                </c:pt>
                <c:pt idx="5">
                  <c:v>989</c:v>
                </c:pt>
                <c:pt idx="6">
                  <c:v>891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0F2-458C-AD5E-7B3748018B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5435968"/>
        <c:axId val="326502136"/>
        <c:axId val="413390592"/>
      </c:bar3DChart>
      <c:catAx>
        <c:axId val="32543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254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326502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6502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325435968"/>
        <c:crosses val="autoZero"/>
        <c:crossBetween val="between"/>
      </c:valAx>
      <c:serAx>
        <c:axId val="41339059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326502136"/>
        <c:crosses val="autoZero"/>
        <c:tickLblSkip val="1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99CCFF"/>
        </a:gs>
        <a:gs pos="100000">
          <a:srgbClr val="99CCFF">
            <a:gamma/>
            <a:shade val="0"/>
            <a:invGamma/>
          </a:srgbClr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Franklin Gothic Book"/>
          <a:ea typeface="Franklin Gothic Book"/>
          <a:cs typeface="Franklin Gothic Book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t>Automatic Classified Counts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30"/>
      <c:hPercent val="500"/>
      <c:rotY val="44"/>
      <c:depthPercent val="100"/>
      <c:rAngAx val="1"/>
    </c:view3D>
    <c:floor>
      <c:thickness val="0"/>
      <c:spPr>
        <a:gradFill rotWithShape="0">
          <a:gsLst>
            <a:gs pos="0">
              <a:srgbClr val="808080"/>
            </a:gs>
            <a:gs pos="100000">
              <a:srgbClr val="99CCFF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'Singret Hill'!$DI$118</c:f>
              <c:strCache>
                <c:ptCount val="1"/>
                <c:pt idx="0">
                  <c:v>7-19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'Singret Hill'!$DJ$91:$DP$91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'Singret Hill'!$DJ$118:$DP$118</c:f>
              <c:numCache>
                <c:formatCode>0</c:formatCode>
                <c:ptCount val="7"/>
                <c:pt idx="0">
                  <c:v>905</c:v>
                </c:pt>
                <c:pt idx="1">
                  <c:v>905</c:v>
                </c:pt>
                <c:pt idx="2">
                  <c:v>747</c:v>
                </c:pt>
                <c:pt idx="3">
                  <c:v>509</c:v>
                </c:pt>
                <c:pt idx="4">
                  <c:v>862</c:v>
                </c:pt>
                <c:pt idx="5">
                  <c:v>897</c:v>
                </c:pt>
                <c:pt idx="6">
                  <c:v>886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A77-4329-A4AE-C166EA38A6DA}"/>
            </c:ext>
          </c:extLst>
        </c:ser>
        <c:ser>
          <c:idx val="1"/>
          <c:order val="1"/>
          <c:tx>
            <c:strRef>
              <c:f>'Singret Hill'!$DI$119</c:f>
              <c:strCache>
                <c:ptCount val="1"/>
                <c:pt idx="0">
                  <c:v>6-22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'Singret Hill'!$DJ$91:$DP$91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'Singret Hill'!$DJ$119:$DP$119</c:f>
              <c:numCache>
                <c:formatCode>0</c:formatCode>
                <c:ptCount val="7"/>
                <c:pt idx="0">
                  <c:v>1020</c:v>
                </c:pt>
                <c:pt idx="1">
                  <c:v>1026</c:v>
                </c:pt>
                <c:pt idx="2">
                  <c:v>860</c:v>
                </c:pt>
                <c:pt idx="3">
                  <c:v>591</c:v>
                </c:pt>
                <c:pt idx="4">
                  <c:v>989</c:v>
                </c:pt>
                <c:pt idx="5">
                  <c:v>1042</c:v>
                </c:pt>
                <c:pt idx="6">
                  <c:v>1017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A77-4329-A4AE-C166EA38A6DA}"/>
            </c:ext>
          </c:extLst>
        </c:ser>
        <c:ser>
          <c:idx val="2"/>
          <c:order val="2"/>
          <c:tx>
            <c:strRef>
              <c:f>'Singret Hill'!$DI$120</c:f>
              <c:strCache>
                <c:ptCount val="1"/>
                <c:pt idx="0">
                  <c:v>6-24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'Singret Hill'!$DJ$91:$DP$91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'Singret Hill'!$DJ$120:$DP$120</c:f>
              <c:numCache>
                <c:formatCode>0</c:formatCode>
                <c:ptCount val="7"/>
                <c:pt idx="0">
                  <c:v>1037</c:v>
                </c:pt>
                <c:pt idx="1">
                  <c:v>1046</c:v>
                </c:pt>
                <c:pt idx="2">
                  <c:v>877</c:v>
                </c:pt>
                <c:pt idx="3">
                  <c:v>599</c:v>
                </c:pt>
                <c:pt idx="4">
                  <c:v>1007</c:v>
                </c:pt>
                <c:pt idx="5">
                  <c:v>1059</c:v>
                </c:pt>
                <c:pt idx="6">
                  <c:v>1033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A77-4329-A4AE-C166EA38A6DA}"/>
            </c:ext>
          </c:extLst>
        </c:ser>
        <c:ser>
          <c:idx val="3"/>
          <c:order val="3"/>
          <c:tx>
            <c:strRef>
              <c:f>'Singret Hill'!$DI$121</c:f>
              <c:strCache>
                <c:ptCount val="1"/>
                <c:pt idx="0">
                  <c:v>0-24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'Singret Hill'!$DJ$91:$DP$91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'Singret Hill'!$DJ$121:$DP$121</c:f>
              <c:numCache>
                <c:formatCode>0</c:formatCode>
                <c:ptCount val="7"/>
                <c:pt idx="0">
                  <c:v>1065</c:v>
                </c:pt>
                <c:pt idx="1">
                  <c:v>1069</c:v>
                </c:pt>
                <c:pt idx="2">
                  <c:v>892</c:v>
                </c:pt>
                <c:pt idx="3">
                  <c:v>628</c:v>
                </c:pt>
                <c:pt idx="4">
                  <c:v>1033</c:v>
                </c:pt>
                <c:pt idx="5">
                  <c:v>1093</c:v>
                </c:pt>
                <c:pt idx="6">
                  <c:v>1064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A77-4329-A4AE-C166EA38A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6503312"/>
        <c:axId val="326503704"/>
        <c:axId val="413393136"/>
      </c:bar3DChart>
      <c:catAx>
        <c:axId val="32650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254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326503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6503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326503312"/>
        <c:crosses val="autoZero"/>
        <c:crossBetween val="between"/>
      </c:valAx>
      <c:serAx>
        <c:axId val="4133931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326503704"/>
        <c:crosses val="autoZero"/>
        <c:tickLblSkip val="16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99CCFF"/>
        </a:gs>
        <a:gs pos="100000">
          <a:srgbClr val="99CCFF">
            <a:gamma/>
            <a:shade val="0"/>
            <a:invGamma/>
          </a:srgbClr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Franklin Gothic Book"/>
          <a:ea typeface="Franklin Gothic Book"/>
          <a:cs typeface="Franklin Gothic Book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8F3A-41A4-8AC1-F8C4567662EA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8F3A-41A4-8AC1-F8C4567662EA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8F3A-41A4-8AC1-F8C4567662EA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8F3A-41A4-8AC1-F8C4567662EA}"/>
              </c:ext>
            </c:extLst>
          </c:dPt>
          <c:cat>
            <c:strRef>
              <c:f>'Singret Hill'!$EF$11:$EF$14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'Singret Hill'!$EG$11:$EG$14</c:f>
              <c:numCache>
                <c:formatCode>0</c:formatCode>
                <c:ptCount val="4"/>
                <c:pt idx="0">
                  <c:v>781</c:v>
                </c:pt>
                <c:pt idx="1">
                  <c:v>151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F3A-41A4-8AC1-F8C456766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55" verticalDpi="355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824A-4757-B7F4-515E2A5951AE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824A-4757-B7F4-515E2A5951AE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824A-4757-B7F4-515E2A5951AE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824A-4757-B7F4-515E2A5951AE}"/>
              </c:ext>
            </c:extLst>
          </c:dPt>
          <c:cat>
            <c:strRef>
              <c:f>'Singret Hill'!$EF$11:$EF$14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'Singret Hill'!$EG$93:$EG$96</c:f>
              <c:numCache>
                <c:formatCode>0</c:formatCode>
                <c:ptCount val="4"/>
                <c:pt idx="0">
                  <c:v>849</c:v>
                </c:pt>
                <c:pt idx="1">
                  <c:v>216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24A-4757-B7F4-515E2A595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Total Vehicle Class Distribution</a:t>
            </a:r>
          </a:p>
        </c:rich>
      </c:tx>
      <c:layout>
        <c:manualLayout>
          <c:xMode val="edge"/>
          <c:yMode val="edge"/>
          <c:x val="0.30655754915881417"/>
          <c:y val="3.582089552238806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7213168555622885E-2"/>
          <c:y val="0.22686567164179106"/>
          <c:w val="0.77704980232598164"/>
          <c:h val="0.5641791044776119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DCB3-4809-AB5D-15F9924F7267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DCB3-4809-AB5D-15F9924F7267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DCB3-4809-AB5D-15F9924F7267}"/>
              </c:ext>
            </c:extLst>
          </c:dPt>
          <c:cat>
            <c:strRef>
              <c:f>'Singret Hill'!$ER$9:$ET$10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'Singret Hill'!$ER$47:$ET$47</c:f>
              <c:numCache>
                <c:formatCode>0</c:formatCode>
                <c:ptCount val="3"/>
                <c:pt idx="0">
                  <c:v>624.57142857142856</c:v>
                </c:pt>
                <c:pt idx="1">
                  <c:v>70</c:v>
                </c:pt>
                <c:pt idx="2">
                  <c:v>1.2857142857142858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DCB3-4809-AB5D-15F9924F7267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B3-4809-AB5D-15F9924F7267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DCB3-4809-AB5D-15F9924F7267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DCB3-4809-AB5D-15F9924F7267}"/>
              </c:ext>
            </c:extLst>
          </c:dPt>
          <c:cat>
            <c:strRef>
              <c:f>'Singret Hill'!$ER$9:$ET$10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'Singret Hill'!$ER$48:$ET$48</c:f>
              <c:numCache>
                <c:formatCode>0</c:formatCode>
                <c:ptCount val="3"/>
                <c:pt idx="0">
                  <c:v>713.85714285714289</c:v>
                </c:pt>
                <c:pt idx="1">
                  <c:v>78.142857142857139</c:v>
                </c:pt>
                <c:pt idx="2">
                  <c:v>1.2857142857142858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DCB3-4809-AB5D-15F9924F7267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CB3-4809-AB5D-15F9924F7267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CB3-4809-AB5D-15F9924F7267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10-DCB3-4809-AB5D-15F9924F7267}"/>
              </c:ext>
            </c:extLst>
          </c:dPt>
          <c:cat>
            <c:strRef>
              <c:f>'Singret Hill'!$ER$9:$ET$10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'Singret Hill'!$ER$49:$ET$49</c:f>
              <c:numCache>
                <c:formatCode>0</c:formatCode>
                <c:ptCount val="3"/>
                <c:pt idx="0">
                  <c:v>731.28571428571433</c:v>
                </c:pt>
                <c:pt idx="1">
                  <c:v>79.142857142857139</c:v>
                </c:pt>
                <c:pt idx="2">
                  <c:v>1.2857142857142858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DCB3-4809-AB5D-15F9924F7267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CB3-4809-AB5D-15F9924F7267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CB3-4809-AB5D-15F9924F7267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CB3-4809-AB5D-15F9924F7267}"/>
              </c:ext>
            </c:extLst>
          </c:dPt>
          <c:cat>
            <c:strRef>
              <c:f>'Singret Hill'!$ER$9:$ET$10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'Singret Hill'!$ER$50:$ET$50</c:f>
              <c:numCache>
                <c:formatCode>0</c:formatCode>
                <c:ptCount val="3"/>
                <c:pt idx="0">
                  <c:v>747.85714285714289</c:v>
                </c:pt>
                <c:pt idx="1">
                  <c:v>80.857142857142861</c:v>
                </c:pt>
                <c:pt idx="2">
                  <c:v>1.2857142857142858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DCB3-4809-AB5D-15F9924F7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55744589303386"/>
          <c:y val="0.53731343283582089"/>
          <c:w val="0.17049197538832239"/>
          <c:h val="0.3970149253731343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Franklin Gothic Book"/>
              <a:ea typeface="Franklin Gothic Book"/>
              <a:cs typeface="Franklin Gothic Book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Total Vehicle Class Distribution</a:t>
            </a:r>
          </a:p>
        </c:rich>
      </c:tx>
      <c:layout>
        <c:manualLayout>
          <c:xMode val="edge"/>
          <c:yMode val="edge"/>
          <c:x val="0.30655754915881417"/>
          <c:y val="3.582089552238806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7213168555622885E-2"/>
          <c:y val="0.22686567164179106"/>
          <c:w val="0.77704980232598164"/>
          <c:h val="0.5641791044776119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6804-4AA3-A07D-E3ECCABF5576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6804-4AA3-A07D-E3ECCABF557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6804-4AA3-A07D-E3ECCABF5576}"/>
              </c:ext>
            </c:extLst>
          </c:dPt>
          <c:cat>
            <c:strRef>
              <c:f>'Singret Hill'!$ER$90:$ET$91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'Singret Hill'!$ER$128:$ET$128</c:f>
              <c:numCache>
                <c:formatCode>0</c:formatCode>
                <c:ptCount val="3"/>
                <c:pt idx="0">
                  <c:v>711.57142857142856</c:v>
                </c:pt>
                <c:pt idx="1">
                  <c:v>102.57142857142857</c:v>
                </c:pt>
                <c:pt idx="2">
                  <c:v>1.7142857142857142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804-4AA3-A07D-E3ECCABF5576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804-4AA3-A07D-E3ECCABF5576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6804-4AA3-A07D-E3ECCABF557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6804-4AA3-A07D-E3ECCABF5576}"/>
              </c:ext>
            </c:extLst>
          </c:dPt>
          <c:cat>
            <c:strRef>
              <c:f>'Singret Hill'!$ER$90:$ET$91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'Singret Hill'!$ER$129:$ET$129</c:f>
              <c:numCache>
                <c:formatCode>0</c:formatCode>
                <c:ptCount val="3"/>
                <c:pt idx="0">
                  <c:v>822.71428571428567</c:v>
                </c:pt>
                <c:pt idx="1">
                  <c:v>110.42857142857143</c:v>
                </c:pt>
                <c:pt idx="2">
                  <c:v>1.8571428571428572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6804-4AA3-A07D-E3ECCABF5576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804-4AA3-A07D-E3ECCABF5576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804-4AA3-A07D-E3ECCABF5576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10-6804-4AA3-A07D-E3ECCABF5576}"/>
              </c:ext>
            </c:extLst>
          </c:dPt>
          <c:cat>
            <c:strRef>
              <c:f>'Singret Hill'!$ER$90:$ET$91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'Singret Hill'!$ER$130:$ET$130</c:f>
              <c:numCache>
                <c:formatCode>0</c:formatCode>
                <c:ptCount val="3"/>
                <c:pt idx="0">
                  <c:v>837.85714285714289</c:v>
                </c:pt>
                <c:pt idx="1">
                  <c:v>111.42857142857143</c:v>
                </c:pt>
                <c:pt idx="2">
                  <c:v>1.8571428571428572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6804-4AA3-A07D-E3ECCABF5576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6804-4AA3-A07D-E3ECCABF5576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6804-4AA3-A07D-E3ECCABF557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6804-4AA3-A07D-E3ECCABF5576}"/>
              </c:ext>
            </c:extLst>
          </c:dPt>
          <c:cat>
            <c:strRef>
              <c:f>'Singret Hill'!$ER$90:$ET$91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'Singret Hill'!$ER$131:$ET$131</c:f>
              <c:numCache>
                <c:formatCode>0</c:formatCode>
                <c:ptCount val="3"/>
                <c:pt idx="0">
                  <c:v>861.57142857142856</c:v>
                </c:pt>
                <c:pt idx="1">
                  <c:v>114.28571428571429</c:v>
                </c:pt>
                <c:pt idx="2">
                  <c:v>1.8571428571428572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6804-4AA3-A07D-E3ECCABF5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721380319263366"/>
          <c:y val="0.53731343283582089"/>
          <c:w val="0.17049197538832239"/>
          <c:h val="0.3970149253731343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Franklin Gothic Book"/>
              <a:ea typeface="Franklin Gothic Book"/>
              <a:cs typeface="Franklin Gothic Book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97B6-4F9D-A8FD-5216544C2B85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97B6-4F9D-A8FD-5216544C2B85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97B6-4F9D-A8FD-5216544C2B85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97B6-4F9D-A8FD-5216544C2B85}"/>
              </c:ext>
            </c:extLst>
          </c:dPt>
          <c:cat>
            <c:strRef>
              <c:f>'Singret Hill'!$EF$11:$EF$14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'Singret Hill'!$EH$11:$EH$14</c:f>
              <c:numCache>
                <c:formatCode>0</c:formatCode>
                <c:ptCount val="4"/>
                <c:pt idx="0">
                  <c:v>728</c:v>
                </c:pt>
                <c:pt idx="1">
                  <c:v>167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97B6-4F9D-A8FD-5216544C2B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F02-484D-BE1C-AFFCE01F3223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F02-484D-BE1C-AFFCE01F322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BF02-484D-BE1C-AFFCE01F3223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BF02-484D-BE1C-AFFCE01F3223}"/>
              </c:ext>
            </c:extLst>
          </c:dPt>
          <c:cat>
            <c:strRef>
              <c:f>'Singret Hill'!$EF$11:$EF$14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'Singret Hill'!$EI$11:$EI$14</c:f>
              <c:numCache>
                <c:formatCode>0</c:formatCode>
                <c:ptCount val="4"/>
                <c:pt idx="0">
                  <c:v>601</c:v>
                </c:pt>
                <c:pt idx="1">
                  <c:v>121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F02-484D-BE1C-AFFCE01F3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FBB1-43F5-ABD2-C314B81B7E65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FBB1-43F5-ABD2-C314B81B7E65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FBB1-43F5-ABD2-C314B81B7E65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FBB1-43F5-ABD2-C314B81B7E65}"/>
              </c:ext>
            </c:extLst>
          </c:dPt>
          <c:cat>
            <c:strRef>
              <c:f>'Singret Hill'!$EF$11:$EF$14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'Singret Hill'!$EH$93:$EH$96</c:f>
              <c:numCache>
                <c:formatCode>0</c:formatCode>
                <c:ptCount val="4"/>
                <c:pt idx="0">
                  <c:v>837</c:v>
                </c:pt>
                <c:pt idx="1">
                  <c:v>232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BB1-43F5-ABD2-C314B81B7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D875-42E4-B436-A0E4D8203ADB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D875-42E4-B436-A0E4D8203AD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D875-42E4-B436-A0E4D8203AD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D875-42E4-B436-A0E4D8203ADB}"/>
              </c:ext>
            </c:extLst>
          </c:dPt>
          <c:cat>
            <c:strRef>
              <c:f>'Singret Hill'!$EF$11:$EF$14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'Singret Hill'!$EI$93:$EI$96</c:f>
              <c:numCache>
                <c:formatCode>0</c:formatCode>
                <c:ptCount val="4"/>
                <c:pt idx="0">
                  <c:v>694</c:v>
                </c:pt>
                <c:pt idx="1">
                  <c:v>198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D875-42E4-B436-A0E4D8203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9AB-4FE6-8F5B-EFA061FCF223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9AB-4FE6-8F5B-EFA061FCF22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B9AB-4FE6-8F5B-EFA061FCF223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B9AB-4FE6-8F5B-EFA061FCF223}"/>
              </c:ext>
            </c:extLst>
          </c:dPt>
          <c:cat>
            <c:strRef>
              <c:f>'Singret Hill'!$EF$11:$EF$14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'Singret Hill'!$EJ$11:$EJ$14</c:f>
              <c:numCache>
                <c:formatCode>0</c:formatCode>
                <c:ptCount val="4"/>
                <c:pt idx="0">
                  <c:v>426</c:v>
                </c:pt>
                <c:pt idx="1">
                  <c:v>88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9AB-4FE6-8F5B-EFA061FCF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F218-4FF8-95E4-A51D345FDA76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F218-4FF8-95E4-A51D345FDA7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F218-4FF8-95E4-A51D345FDA76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F218-4FF8-95E4-A51D345FDA76}"/>
              </c:ext>
            </c:extLst>
          </c:dPt>
          <c:cat>
            <c:strRef>
              <c:f>'Singret Hill'!$EF$11:$EF$14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'Singret Hill'!$EK$11:$EK$14</c:f>
              <c:numCache>
                <c:formatCode>0</c:formatCode>
                <c:ptCount val="4"/>
                <c:pt idx="0">
                  <c:v>687</c:v>
                </c:pt>
                <c:pt idx="1">
                  <c:v>180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218-4FF8-95E4-A51D345FD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F14-41C7-AE1F-6E3FE645B0D5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F14-41C7-AE1F-6E3FE645B0D5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BF14-41C7-AE1F-6E3FE645B0D5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BF14-41C7-AE1F-6E3FE645B0D5}"/>
              </c:ext>
            </c:extLst>
          </c:dPt>
          <c:cat>
            <c:strRef>
              <c:f>'Singret Hill'!$EF$11:$EF$14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'Singret Hill'!$EL$11:$EL$14</c:f>
              <c:numCache>
                <c:formatCode>0</c:formatCode>
                <c:ptCount val="4"/>
                <c:pt idx="0">
                  <c:v>737</c:v>
                </c:pt>
                <c:pt idx="1">
                  <c:v>252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F14-41C7-AE1F-6E3FE645B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D7A6-4587-AE76-ABD257DD4D29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D7A6-4587-AE76-ABD257DD4D2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D7A6-4587-AE76-ABD257DD4D2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D7A6-4587-AE76-ABD257DD4D29}"/>
              </c:ext>
            </c:extLst>
          </c:dPt>
          <c:cat>
            <c:strRef>
              <c:f>'Singret Hill'!$EF$11:$EF$14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'Singret Hill'!$EM$11:$EM$14</c:f>
              <c:numCache>
                <c:formatCode>0</c:formatCode>
                <c:ptCount val="4"/>
                <c:pt idx="0">
                  <c:v>688</c:v>
                </c:pt>
                <c:pt idx="1">
                  <c:v>203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D7A6-4587-AE76-ABD257DD4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69AF-493F-86B2-FE708CED8BD6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69AF-493F-86B2-FE708CED8BD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69AF-493F-86B2-FE708CED8BD6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69AF-493F-86B2-FE708CED8BD6}"/>
              </c:ext>
            </c:extLst>
          </c:dPt>
          <c:cat>
            <c:strRef>
              <c:f>'Singret Hill'!$EF$11:$EF$14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'Singret Hill'!$EJ$93:$EJ$96</c:f>
              <c:numCache>
                <c:formatCode>0</c:formatCode>
                <c:ptCount val="4"/>
                <c:pt idx="0">
                  <c:v>493</c:v>
                </c:pt>
                <c:pt idx="1">
                  <c:v>135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69AF-493F-86B2-FE708CED8B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DF60-4677-83BE-37B57DB25E9E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DF60-4677-83BE-37B57DB25E9E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DF60-4677-83BE-37B57DB25E9E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DF60-4677-83BE-37B57DB25E9E}"/>
              </c:ext>
            </c:extLst>
          </c:dPt>
          <c:cat>
            <c:strRef>
              <c:f>'Singret Hill'!$EF$11:$EF$14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'Singret Hill'!$EK$93:$EK$96</c:f>
              <c:numCache>
                <c:formatCode>0</c:formatCode>
                <c:ptCount val="4"/>
                <c:pt idx="0">
                  <c:v>817</c:v>
                </c:pt>
                <c:pt idx="1">
                  <c:v>216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DF60-4677-83BE-37B57DB25E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FDF9-4993-900C-3D00CC73D293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FDF9-4993-900C-3D00CC73D29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FDF9-4993-900C-3D00CC73D293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FDF9-4993-900C-3D00CC73D293}"/>
              </c:ext>
            </c:extLst>
          </c:dPt>
          <c:cat>
            <c:strRef>
              <c:f>'Singret Hill'!$EF$11:$EF$14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'Singret Hill'!$EL$93:$EL$96</c:f>
              <c:numCache>
                <c:formatCode>0</c:formatCode>
                <c:ptCount val="4"/>
                <c:pt idx="0">
                  <c:v>827</c:v>
                </c:pt>
                <c:pt idx="1">
                  <c:v>265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DF9-4993-900C-3D00CC73D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5CDB-4BE8-A789-AEB8042C0E01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5CDB-4BE8-A789-AEB8042C0E01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5CDB-4BE8-A789-AEB8042C0E01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5CDB-4BE8-A789-AEB8042C0E01}"/>
              </c:ext>
            </c:extLst>
          </c:dPt>
          <c:cat>
            <c:strRef>
              <c:f>'Singret Hill'!$EF$11:$EF$14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'Singret Hill'!$EM$93:$EM$96</c:f>
              <c:numCache>
                <c:formatCode>0</c:formatCode>
                <c:ptCount val="4"/>
                <c:pt idx="0">
                  <c:v>808</c:v>
                </c:pt>
                <c:pt idx="1">
                  <c:v>256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5CDB-4BE8-A789-AEB8042C0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Automatic Classified Counts</a:t>
            </a:r>
          </a:p>
        </c:rich>
      </c:tx>
      <c:layout>
        <c:manualLayout>
          <c:xMode val="edge"/>
          <c:yMode val="edge"/>
          <c:x val="0.32114467408585057"/>
          <c:y val="3.1042128603104215E-2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hPercent val="71"/>
      <c:rotY val="44"/>
      <c:depthPercent val="100"/>
      <c:rAngAx val="1"/>
    </c:view3D>
    <c:floor>
      <c:thickness val="0"/>
      <c:spPr>
        <a:gradFill rotWithShape="0">
          <a:gsLst>
            <a:gs pos="0">
              <a:srgbClr val="808080"/>
            </a:gs>
            <a:gs pos="100000">
              <a:srgbClr val="99CCFF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246422893481717E-2"/>
          <c:y val="8.8691892032345693E-3"/>
          <c:w val="0.88076311605723367"/>
          <c:h val="0.93348216364043834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'Gresford Road'!$DI$118</c:f>
              <c:strCache>
                <c:ptCount val="1"/>
                <c:pt idx="0">
                  <c:v>7-19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'Gresford Road'!$DJ$91:$DP$91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'Gresford Road'!$DJ$118:$DP$118</c:f>
              <c:numCache>
                <c:formatCode>0</c:formatCode>
                <c:ptCount val="7"/>
                <c:pt idx="0">
                  <c:v>897</c:v>
                </c:pt>
                <c:pt idx="1">
                  <c:v>893</c:v>
                </c:pt>
                <c:pt idx="2">
                  <c:v>742</c:v>
                </c:pt>
                <c:pt idx="3">
                  <c:v>507</c:v>
                </c:pt>
                <c:pt idx="4">
                  <c:v>873</c:v>
                </c:pt>
                <c:pt idx="5">
                  <c:v>909</c:v>
                </c:pt>
                <c:pt idx="6">
                  <c:v>886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0D2-49AC-822A-010B50687BC8}"/>
            </c:ext>
          </c:extLst>
        </c:ser>
        <c:ser>
          <c:idx val="1"/>
          <c:order val="1"/>
          <c:tx>
            <c:strRef>
              <c:f>'Gresford Road'!$DI$119</c:f>
              <c:strCache>
                <c:ptCount val="1"/>
                <c:pt idx="0">
                  <c:v>6-22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'Gresford Road'!$DJ$91:$DP$91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'Gresford Road'!$DJ$119:$DP$119</c:f>
              <c:numCache>
                <c:formatCode>0</c:formatCode>
                <c:ptCount val="7"/>
                <c:pt idx="0">
                  <c:v>1011</c:v>
                </c:pt>
                <c:pt idx="1">
                  <c:v>1015</c:v>
                </c:pt>
                <c:pt idx="2">
                  <c:v>851</c:v>
                </c:pt>
                <c:pt idx="3">
                  <c:v>590</c:v>
                </c:pt>
                <c:pt idx="4">
                  <c:v>994</c:v>
                </c:pt>
                <c:pt idx="5">
                  <c:v>1058</c:v>
                </c:pt>
                <c:pt idx="6">
                  <c:v>1013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0D2-49AC-822A-010B50687BC8}"/>
            </c:ext>
          </c:extLst>
        </c:ser>
        <c:ser>
          <c:idx val="2"/>
          <c:order val="2"/>
          <c:tx>
            <c:strRef>
              <c:f>'Gresford Road'!$DI$120</c:f>
              <c:strCache>
                <c:ptCount val="1"/>
                <c:pt idx="0">
                  <c:v>6-24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'Gresford Road'!$DJ$91:$DP$91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'Gresford Road'!$DJ$120:$DP$120</c:f>
              <c:numCache>
                <c:formatCode>0</c:formatCode>
                <c:ptCount val="7"/>
                <c:pt idx="0">
                  <c:v>1028</c:v>
                </c:pt>
                <c:pt idx="1">
                  <c:v>1037</c:v>
                </c:pt>
                <c:pt idx="2">
                  <c:v>869</c:v>
                </c:pt>
                <c:pt idx="3">
                  <c:v>598</c:v>
                </c:pt>
                <c:pt idx="4">
                  <c:v>1012</c:v>
                </c:pt>
                <c:pt idx="5">
                  <c:v>1076</c:v>
                </c:pt>
                <c:pt idx="6">
                  <c:v>1029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0D2-49AC-822A-010B50687BC8}"/>
            </c:ext>
          </c:extLst>
        </c:ser>
        <c:ser>
          <c:idx val="3"/>
          <c:order val="3"/>
          <c:tx>
            <c:strRef>
              <c:f>'Gresford Road'!$DI$121</c:f>
              <c:strCache>
                <c:ptCount val="1"/>
                <c:pt idx="0">
                  <c:v>0-24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'Gresford Road'!$DJ$91:$DP$91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'Gresford Road'!$DJ$121:$DP$121</c:f>
              <c:numCache>
                <c:formatCode>0</c:formatCode>
                <c:ptCount val="7"/>
                <c:pt idx="0">
                  <c:v>1056</c:v>
                </c:pt>
                <c:pt idx="1">
                  <c:v>1060</c:v>
                </c:pt>
                <c:pt idx="2">
                  <c:v>886</c:v>
                </c:pt>
                <c:pt idx="3">
                  <c:v>626</c:v>
                </c:pt>
                <c:pt idx="4">
                  <c:v>1038</c:v>
                </c:pt>
                <c:pt idx="5">
                  <c:v>1110</c:v>
                </c:pt>
                <c:pt idx="6">
                  <c:v>1060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0D2-49AC-822A-010B50687B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4578008"/>
        <c:axId val="424579576"/>
        <c:axId val="425505000"/>
      </c:bar3DChart>
      <c:catAx>
        <c:axId val="424578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254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424579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4579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424578008"/>
        <c:crosses val="autoZero"/>
        <c:crossBetween val="between"/>
      </c:valAx>
      <c:serAx>
        <c:axId val="42550500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424579576"/>
        <c:crosses val="autoZero"/>
        <c:tickLblSkip val="1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99CCFF"/>
        </a:gs>
        <a:gs pos="100000">
          <a:srgbClr val="99CCFF">
            <a:gamma/>
            <a:shade val="0"/>
            <a:invGamma/>
          </a:srgbClr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Franklin Gothic Book"/>
          <a:ea typeface="Franklin Gothic Book"/>
          <a:cs typeface="Franklin Gothic Book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55" verticalDpi="355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Automatic Classified Counts</a:t>
            </a:r>
          </a:p>
        </c:rich>
      </c:tx>
      <c:layout>
        <c:manualLayout>
          <c:xMode val="edge"/>
          <c:yMode val="edge"/>
          <c:x val="0.32006386144407106"/>
          <c:y val="3.0973451327433628E-2"/>
        </c:manualLayout>
      </c:layout>
      <c:overlay val="0"/>
      <c:spPr>
        <a:noFill/>
        <a:ln w="25400">
          <a:noFill/>
        </a:ln>
      </c:spPr>
    </c:title>
    <c:autoTitleDeleted val="0"/>
    <c:view3D>
      <c:rotX val="30"/>
      <c:hPercent val="72"/>
      <c:rotY val="44"/>
      <c:depthPercent val="100"/>
      <c:rAngAx val="1"/>
    </c:view3D>
    <c:floor>
      <c:thickness val="0"/>
      <c:spPr>
        <a:gradFill rotWithShape="0">
          <a:gsLst>
            <a:gs pos="0">
              <a:srgbClr val="808080"/>
            </a:gs>
            <a:gs pos="100000">
              <a:srgbClr val="99CCFF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0955453631516871E-2"/>
          <c:y val="1.1061946902654867E-2"/>
          <c:w val="0.87420450136571126"/>
          <c:h val="0.93584070796460173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'Gresford Road'!$DI$36</c:f>
              <c:strCache>
                <c:ptCount val="1"/>
                <c:pt idx="0">
                  <c:v>7-19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'Gresford Road'!$DJ$9:$DP$9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'Gresford Road'!$DJ$36:$DP$36</c:f>
              <c:numCache>
                <c:formatCode>0</c:formatCode>
                <c:ptCount val="7"/>
                <c:pt idx="0">
                  <c:v>780</c:v>
                </c:pt>
                <c:pt idx="1">
                  <c:v>747</c:v>
                </c:pt>
                <c:pt idx="2">
                  <c:v>600</c:v>
                </c:pt>
                <c:pt idx="3">
                  <c:v>446</c:v>
                </c:pt>
                <c:pt idx="4">
                  <c:v>751</c:v>
                </c:pt>
                <c:pt idx="5">
                  <c:v>844</c:v>
                </c:pt>
                <c:pt idx="6">
                  <c:v>765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D0F-4E94-A28F-0D661CB83E66}"/>
            </c:ext>
          </c:extLst>
        </c:ser>
        <c:ser>
          <c:idx val="1"/>
          <c:order val="1"/>
          <c:tx>
            <c:strRef>
              <c:f>'Gresford Road'!$DI$37</c:f>
              <c:strCache>
                <c:ptCount val="1"/>
                <c:pt idx="0">
                  <c:v>6-22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'Gresford Road'!$DJ$9:$DP$9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'Gresford Road'!$DJ$37:$DP$37</c:f>
              <c:numCache>
                <c:formatCode>0</c:formatCode>
                <c:ptCount val="7"/>
                <c:pt idx="0">
                  <c:v>892</c:v>
                </c:pt>
                <c:pt idx="1">
                  <c:v>851</c:v>
                </c:pt>
                <c:pt idx="2">
                  <c:v>691</c:v>
                </c:pt>
                <c:pt idx="3">
                  <c:v>501</c:v>
                </c:pt>
                <c:pt idx="4">
                  <c:v>845</c:v>
                </c:pt>
                <c:pt idx="5">
                  <c:v>964</c:v>
                </c:pt>
                <c:pt idx="6">
                  <c:v>878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D0F-4E94-A28F-0D661CB83E66}"/>
            </c:ext>
          </c:extLst>
        </c:ser>
        <c:ser>
          <c:idx val="2"/>
          <c:order val="2"/>
          <c:tx>
            <c:strRef>
              <c:f>'Gresford Road'!$DI$38</c:f>
              <c:strCache>
                <c:ptCount val="1"/>
                <c:pt idx="0">
                  <c:v>6-24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'Gresford Road'!$DJ$9:$DP$9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'Gresford Road'!$DJ$38:$DP$38</c:f>
              <c:numCache>
                <c:formatCode>0</c:formatCode>
                <c:ptCount val="7"/>
                <c:pt idx="0">
                  <c:v>911</c:v>
                </c:pt>
                <c:pt idx="1">
                  <c:v>884</c:v>
                </c:pt>
                <c:pt idx="2">
                  <c:v>716</c:v>
                </c:pt>
                <c:pt idx="3">
                  <c:v>507</c:v>
                </c:pt>
                <c:pt idx="4">
                  <c:v>860</c:v>
                </c:pt>
                <c:pt idx="5">
                  <c:v>982</c:v>
                </c:pt>
                <c:pt idx="6">
                  <c:v>893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D0F-4E94-A28F-0D661CB83E66}"/>
            </c:ext>
          </c:extLst>
        </c:ser>
        <c:ser>
          <c:idx val="3"/>
          <c:order val="3"/>
          <c:tx>
            <c:strRef>
              <c:f>'Gresford Road'!$DI$39</c:f>
              <c:strCache>
                <c:ptCount val="1"/>
                <c:pt idx="0">
                  <c:v>0-24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'Gresford Road'!$DJ$9:$DP$9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'Gresford Road'!$DJ$39:$DP$39</c:f>
              <c:numCache>
                <c:formatCode>0</c:formatCode>
                <c:ptCount val="7"/>
                <c:pt idx="0">
                  <c:v>929</c:v>
                </c:pt>
                <c:pt idx="1">
                  <c:v>901</c:v>
                </c:pt>
                <c:pt idx="2">
                  <c:v>733</c:v>
                </c:pt>
                <c:pt idx="3">
                  <c:v>524</c:v>
                </c:pt>
                <c:pt idx="4">
                  <c:v>881</c:v>
                </c:pt>
                <c:pt idx="5">
                  <c:v>1003</c:v>
                </c:pt>
                <c:pt idx="6">
                  <c:v>914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D0F-4E94-A28F-0D661CB83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4577224"/>
        <c:axId val="424574480"/>
        <c:axId val="425510512"/>
      </c:bar3DChart>
      <c:catAx>
        <c:axId val="424577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254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42457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4574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424577224"/>
        <c:crosses val="autoZero"/>
        <c:crossBetween val="between"/>
      </c:valAx>
      <c:serAx>
        <c:axId val="42551051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424574480"/>
        <c:crosses val="autoZero"/>
        <c:tickLblSkip val="1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99CCFF"/>
        </a:gs>
        <a:gs pos="100000">
          <a:srgbClr val="99CCFF">
            <a:gamma/>
            <a:shade val="0"/>
            <a:invGamma/>
          </a:srgbClr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Franklin Gothic Book"/>
          <a:ea typeface="Franklin Gothic Book"/>
          <a:cs typeface="Franklin Gothic Book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t>Automatic Classified Counts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30"/>
      <c:hPercent val="500"/>
      <c:rotY val="44"/>
      <c:depthPercent val="100"/>
      <c:rAngAx val="1"/>
    </c:view3D>
    <c:floor>
      <c:thickness val="0"/>
      <c:spPr>
        <a:gradFill rotWithShape="0">
          <a:gsLst>
            <a:gs pos="0">
              <a:srgbClr val="808080"/>
            </a:gs>
            <a:gs pos="100000">
              <a:srgbClr val="99CCFF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val="FFFFFF"/>
            </a:gs>
            <a:gs pos="100000">
              <a:srgbClr val="99CCFF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'Gresford Road'!$DI$118</c:f>
              <c:strCache>
                <c:ptCount val="1"/>
                <c:pt idx="0">
                  <c:v>7-19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'Gresford Road'!$DJ$91:$DP$91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'Gresford Road'!$DJ$118:$DP$118</c:f>
              <c:numCache>
                <c:formatCode>0</c:formatCode>
                <c:ptCount val="7"/>
                <c:pt idx="0">
                  <c:v>897</c:v>
                </c:pt>
                <c:pt idx="1">
                  <c:v>893</c:v>
                </c:pt>
                <c:pt idx="2">
                  <c:v>742</c:v>
                </c:pt>
                <c:pt idx="3">
                  <c:v>507</c:v>
                </c:pt>
                <c:pt idx="4">
                  <c:v>873</c:v>
                </c:pt>
                <c:pt idx="5">
                  <c:v>909</c:v>
                </c:pt>
                <c:pt idx="6">
                  <c:v>886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8AA-43F4-905B-79AB8F58BF26}"/>
            </c:ext>
          </c:extLst>
        </c:ser>
        <c:ser>
          <c:idx val="1"/>
          <c:order val="1"/>
          <c:tx>
            <c:strRef>
              <c:f>'Gresford Road'!$DI$119</c:f>
              <c:strCache>
                <c:ptCount val="1"/>
                <c:pt idx="0">
                  <c:v>6-22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'Gresford Road'!$DJ$91:$DP$91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'Gresford Road'!$DJ$119:$DP$119</c:f>
              <c:numCache>
                <c:formatCode>0</c:formatCode>
                <c:ptCount val="7"/>
                <c:pt idx="0">
                  <c:v>1011</c:v>
                </c:pt>
                <c:pt idx="1">
                  <c:v>1015</c:v>
                </c:pt>
                <c:pt idx="2">
                  <c:v>851</c:v>
                </c:pt>
                <c:pt idx="3">
                  <c:v>590</c:v>
                </c:pt>
                <c:pt idx="4">
                  <c:v>994</c:v>
                </c:pt>
                <c:pt idx="5">
                  <c:v>1058</c:v>
                </c:pt>
                <c:pt idx="6">
                  <c:v>1013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8AA-43F4-905B-79AB8F58BF26}"/>
            </c:ext>
          </c:extLst>
        </c:ser>
        <c:ser>
          <c:idx val="2"/>
          <c:order val="2"/>
          <c:tx>
            <c:strRef>
              <c:f>'Gresford Road'!$DI$120</c:f>
              <c:strCache>
                <c:ptCount val="1"/>
                <c:pt idx="0">
                  <c:v>6-24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'Gresford Road'!$DJ$91:$DP$91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'Gresford Road'!$DJ$120:$DP$120</c:f>
              <c:numCache>
                <c:formatCode>0</c:formatCode>
                <c:ptCount val="7"/>
                <c:pt idx="0">
                  <c:v>1028</c:v>
                </c:pt>
                <c:pt idx="1">
                  <c:v>1037</c:v>
                </c:pt>
                <c:pt idx="2">
                  <c:v>869</c:v>
                </c:pt>
                <c:pt idx="3">
                  <c:v>598</c:v>
                </c:pt>
                <c:pt idx="4">
                  <c:v>1012</c:v>
                </c:pt>
                <c:pt idx="5">
                  <c:v>1076</c:v>
                </c:pt>
                <c:pt idx="6">
                  <c:v>1029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8AA-43F4-905B-79AB8F58BF26}"/>
            </c:ext>
          </c:extLst>
        </c:ser>
        <c:ser>
          <c:idx val="3"/>
          <c:order val="3"/>
          <c:tx>
            <c:strRef>
              <c:f>'Gresford Road'!$DI$121</c:f>
              <c:strCache>
                <c:ptCount val="1"/>
                <c:pt idx="0">
                  <c:v>0-24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'Gresford Road'!$DJ$91:$DP$91</c:f>
              <c:strCache>
                <c:ptCount val="7"/>
                <c:pt idx="0">
                  <c:v>Thursday</c:v>
                </c:pt>
                <c:pt idx="1">
                  <c:v>Friday</c:v>
                </c:pt>
                <c:pt idx="2">
                  <c:v>Saturday</c:v>
                </c:pt>
                <c:pt idx="3">
                  <c:v>Sunday</c:v>
                </c:pt>
                <c:pt idx="4">
                  <c:v>Monday</c:v>
                </c:pt>
                <c:pt idx="5">
                  <c:v>Tuesday</c:v>
                </c:pt>
                <c:pt idx="6">
                  <c:v>Wednesday</c:v>
                </c:pt>
              </c:strCache>
            </c:strRef>
          </c:cat>
          <c:val>
            <c:numRef>
              <c:f>'Gresford Road'!$DJ$121:$DP$121</c:f>
              <c:numCache>
                <c:formatCode>0</c:formatCode>
                <c:ptCount val="7"/>
                <c:pt idx="0">
                  <c:v>1056</c:v>
                </c:pt>
                <c:pt idx="1">
                  <c:v>1060</c:v>
                </c:pt>
                <c:pt idx="2">
                  <c:v>886</c:v>
                </c:pt>
                <c:pt idx="3">
                  <c:v>626</c:v>
                </c:pt>
                <c:pt idx="4">
                  <c:v>1038</c:v>
                </c:pt>
                <c:pt idx="5">
                  <c:v>1110</c:v>
                </c:pt>
                <c:pt idx="6">
                  <c:v>1060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8AA-43F4-905B-79AB8F58BF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4574872"/>
        <c:axId val="424578792"/>
        <c:axId val="425510088"/>
      </c:bar3DChart>
      <c:catAx>
        <c:axId val="424574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25400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424578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4578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majorTickMark val="out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424574872"/>
        <c:crosses val="autoZero"/>
        <c:crossBetween val="between"/>
      </c:valAx>
      <c:serAx>
        <c:axId val="42551008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endParaRPr lang="en-US"/>
          </a:p>
        </c:txPr>
        <c:crossAx val="424578792"/>
        <c:crosses val="autoZero"/>
        <c:tickLblSkip val="16"/>
        <c:tickMarkSkip val="1"/>
      </c:serAx>
      <c:spPr>
        <a:noFill/>
        <a:ln w="25400">
          <a:noFill/>
        </a:ln>
      </c:spPr>
    </c:plotArea>
    <c:plotVisOnly val="1"/>
    <c:dispBlanksAs val="gap"/>
    <c:showDLblsOverMax val="0"/>
  </c:chart>
  <c:spPr>
    <a:gradFill rotWithShape="0">
      <a:gsLst>
        <a:gs pos="0">
          <a:srgbClr val="99CCFF"/>
        </a:gs>
        <a:gs pos="100000">
          <a:srgbClr val="99CCFF">
            <a:gamma/>
            <a:shade val="0"/>
            <a:invGamma/>
          </a:srgbClr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Franklin Gothic Book"/>
          <a:ea typeface="Franklin Gothic Book"/>
          <a:cs typeface="Franklin Gothic Book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3300-4DBB-B76C-82BE2D6B8771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3300-4DBB-B76C-82BE2D6B8771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3300-4DBB-B76C-82BE2D6B8771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3300-4DBB-B76C-82BE2D6B8771}"/>
              </c:ext>
            </c:extLst>
          </c:dPt>
          <c:cat>
            <c:strRef>
              <c:f>'Gresford Road'!$EF$11:$EF$14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'Gresford Road'!$EG$11:$EG$14</c:f>
              <c:numCache>
                <c:formatCode>0</c:formatCode>
                <c:ptCount val="4"/>
                <c:pt idx="0">
                  <c:v>456</c:v>
                </c:pt>
                <c:pt idx="1">
                  <c:v>455</c:v>
                </c:pt>
                <c:pt idx="2">
                  <c:v>18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3300-4DBB-B76C-82BE2D6B8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55" verticalDpi="355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9BC2-4661-AED3-25332F6C4519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9BC2-4661-AED3-25332F6C451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9BC2-4661-AED3-25332F6C451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9BC2-4661-AED3-25332F6C4519}"/>
              </c:ext>
            </c:extLst>
          </c:dPt>
          <c:cat>
            <c:strRef>
              <c:f>'Gresford Road'!$EF$11:$EF$14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'Gresford Road'!$EG$93:$EG$96</c:f>
              <c:numCache>
                <c:formatCode>0</c:formatCode>
                <c:ptCount val="4"/>
                <c:pt idx="0">
                  <c:v>643</c:v>
                </c:pt>
                <c:pt idx="1">
                  <c:v>404</c:v>
                </c:pt>
                <c:pt idx="2">
                  <c:v>9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9BC2-4661-AED3-25332F6C4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Total Vehicle Class Distribution</a:t>
            </a:r>
          </a:p>
        </c:rich>
      </c:tx>
      <c:layout>
        <c:manualLayout>
          <c:xMode val="edge"/>
          <c:yMode val="edge"/>
          <c:x val="0.30655754915881417"/>
          <c:y val="3.582089552238806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7213168555622885E-2"/>
          <c:y val="0.22686567164179106"/>
          <c:w val="0.77704980232598164"/>
          <c:h val="0.5641791044776119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53C-4FAF-8FBC-F1A3E2833B33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53C-4FAF-8FBC-F1A3E2833B3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B53C-4FAF-8FBC-F1A3E2833B33}"/>
              </c:ext>
            </c:extLst>
          </c:dPt>
          <c:cat>
            <c:strRef>
              <c:f>'Gresford Road'!$ER$9:$ET$10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'Gresford Road'!$ER$47:$ET$47</c:f>
              <c:numCache>
                <c:formatCode>0</c:formatCode>
                <c:ptCount val="3"/>
                <c:pt idx="0">
                  <c:v>626.42857142857144</c:v>
                </c:pt>
                <c:pt idx="1">
                  <c:v>77</c:v>
                </c:pt>
                <c:pt idx="2">
                  <c:v>1.2857142857142858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53C-4FAF-8FBC-F1A3E2833B33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53C-4FAF-8FBC-F1A3E2833B33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B53C-4FAF-8FBC-F1A3E2833B3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B53C-4FAF-8FBC-F1A3E2833B33}"/>
              </c:ext>
            </c:extLst>
          </c:dPt>
          <c:cat>
            <c:strRef>
              <c:f>'Gresford Road'!$ER$9:$ET$10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'Gresford Road'!$ER$48:$ET$48</c:f>
              <c:numCache>
                <c:formatCode>0</c:formatCode>
                <c:ptCount val="3"/>
                <c:pt idx="0">
                  <c:v>716.28571428571433</c:v>
                </c:pt>
                <c:pt idx="1">
                  <c:v>85.571428571428569</c:v>
                </c:pt>
                <c:pt idx="2">
                  <c:v>1.2857142857142858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B53C-4FAF-8FBC-F1A3E2833B33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53C-4FAF-8FBC-F1A3E2833B33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53C-4FAF-8FBC-F1A3E2833B33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10-B53C-4FAF-8FBC-F1A3E2833B33}"/>
              </c:ext>
            </c:extLst>
          </c:dPt>
          <c:cat>
            <c:strRef>
              <c:f>'Gresford Road'!$ER$9:$ET$10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'Gresford Road'!$ER$49:$ET$49</c:f>
              <c:numCache>
                <c:formatCode>0</c:formatCode>
                <c:ptCount val="3"/>
                <c:pt idx="0">
                  <c:v>733.71428571428567</c:v>
                </c:pt>
                <c:pt idx="1">
                  <c:v>86.857142857142861</c:v>
                </c:pt>
                <c:pt idx="2">
                  <c:v>1.2857142857142858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B53C-4FAF-8FBC-F1A3E2833B33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53C-4FAF-8FBC-F1A3E2833B33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53C-4FAF-8FBC-F1A3E2833B3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53C-4FAF-8FBC-F1A3E2833B33}"/>
              </c:ext>
            </c:extLst>
          </c:dPt>
          <c:cat>
            <c:strRef>
              <c:f>'Gresford Road'!$ER$9:$ET$10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'Gresford Road'!$ER$50:$ET$50</c:f>
              <c:numCache>
                <c:formatCode>0</c:formatCode>
                <c:ptCount val="3"/>
                <c:pt idx="0">
                  <c:v>750.71428571428567</c:v>
                </c:pt>
                <c:pt idx="1">
                  <c:v>88.714285714285708</c:v>
                </c:pt>
                <c:pt idx="2">
                  <c:v>1.2857142857142858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B53C-4FAF-8FBC-F1A3E2833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55744589303386"/>
          <c:y val="0.53731343283582089"/>
          <c:w val="0.17049197538832239"/>
          <c:h val="0.3970149253731343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Franklin Gothic Book"/>
              <a:ea typeface="Franklin Gothic Book"/>
              <a:cs typeface="Franklin Gothic Book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1" u="none" strike="noStrike" baseline="0">
                <a:solidFill>
                  <a:srgbClr val="FFFFFF"/>
                </a:solidFill>
                <a:latin typeface="Franklin Gothic Book"/>
                <a:ea typeface="Franklin Gothic Book"/>
                <a:cs typeface="Franklin Gothic Book"/>
              </a:defRPr>
            </a:pPr>
            <a:r>
              <a:rPr lang="en-GB"/>
              <a:t>Total Vehicle Class Distribution</a:t>
            </a:r>
          </a:p>
        </c:rich>
      </c:tx>
      <c:layout>
        <c:manualLayout>
          <c:xMode val="edge"/>
          <c:yMode val="edge"/>
          <c:x val="0.30655754915881417"/>
          <c:y val="3.582089552238806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7213168555622885E-2"/>
          <c:y val="0.22686567164179106"/>
          <c:w val="0.77704980232598164"/>
          <c:h val="0.5641791044776119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A309-4B12-A92A-D4E04CEF783B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309-4B12-A92A-D4E04CEF783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A309-4B12-A92A-D4E04CEF783B}"/>
              </c:ext>
            </c:extLst>
          </c:dPt>
          <c:cat>
            <c:strRef>
              <c:f>'Gresford Road'!$ER$90:$ET$91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'Gresford Road'!$ER$128:$ET$128</c:f>
              <c:numCache>
                <c:formatCode>0</c:formatCode>
                <c:ptCount val="3"/>
                <c:pt idx="0">
                  <c:v>719.42857142857144</c:v>
                </c:pt>
                <c:pt idx="1">
                  <c:v>94.428571428571431</c:v>
                </c:pt>
                <c:pt idx="2">
                  <c:v>1.4285714285714286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A309-4B12-A92A-D4E04CEF783B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309-4B12-A92A-D4E04CEF783B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A309-4B12-A92A-D4E04CEF783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A309-4B12-A92A-D4E04CEF783B}"/>
              </c:ext>
            </c:extLst>
          </c:dPt>
          <c:cat>
            <c:strRef>
              <c:f>'Gresford Road'!$ER$90:$ET$91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'Gresford Road'!$ER$129:$ET$129</c:f>
              <c:numCache>
                <c:formatCode>0</c:formatCode>
                <c:ptCount val="3"/>
                <c:pt idx="0">
                  <c:v>830.85714285714289</c:v>
                </c:pt>
                <c:pt idx="1">
                  <c:v>100.85714285714286</c:v>
                </c:pt>
                <c:pt idx="2">
                  <c:v>1.4285714285714286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A309-4B12-A92A-D4E04CEF783B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309-4B12-A92A-D4E04CEF783B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309-4B12-A92A-D4E04CEF783B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10-A309-4B12-A92A-D4E04CEF783B}"/>
              </c:ext>
            </c:extLst>
          </c:dPt>
          <c:cat>
            <c:strRef>
              <c:f>'Gresford Road'!$ER$90:$ET$91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'Gresford Road'!$ER$130:$ET$130</c:f>
              <c:numCache>
                <c:formatCode>0</c:formatCode>
                <c:ptCount val="3"/>
                <c:pt idx="0">
                  <c:v>846.28571428571433</c:v>
                </c:pt>
                <c:pt idx="1">
                  <c:v>102.14285714285714</c:v>
                </c:pt>
                <c:pt idx="2">
                  <c:v>1.4285714285714286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A309-4B12-A92A-D4E04CEF783B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A309-4B12-A92A-D4E04CEF783B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A309-4B12-A92A-D4E04CEF783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A309-4B12-A92A-D4E04CEF783B}"/>
              </c:ext>
            </c:extLst>
          </c:dPt>
          <c:cat>
            <c:strRef>
              <c:f>'Gresford Road'!$ER$90:$ET$91</c:f>
              <c:strCache>
                <c:ptCount val="3"/>
                <c:pt idx="0">
                  <c:v>CAR / LGV / CARAVAN</c:v>
                </c:pt>
                <c:pt idx="1">
                  <c:v>OGV1 / BUS</c:v>
                </c:pt>
                <c:pt idx="2">
                  <c:v>OGV2</c:v>
                </c:pt>
              </c:strCache>
            </c:strRef>
          </c:cat>
          <c:val>
            <c:numRef>
              <c:f>'Gresford Road'!$ER$131:$ET$131</c:f>
              <c:numCache>
                <c:formatCode>0</c:formatCode>
                <c:ptCount val="3"/>
                <c:pt idx="0">
                  <c:v>870.85714285714289</c:v>
                </c:pt>
                <c:pt idx="1">
                  <c:v>104.28571428571429</c:v>
                </c:pt>
                <c:pt idx="2">
                  <c:v>1.4285714285714286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A309-4B12-A92A-D4E04CEF7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721380319263366"/>
          <c:y val="0.53731343283582089"/>
          <c:w val="0.17049197538832239"/>
          <c:h val="0.3970149253731343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Franklin Gothic Book"/>
              <a:ea typeface="Franklin Gothic Book"/>
              <a:cs typeface="Franklin Gothic Book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8B6A-4C77-B157-8D5855FA7AFF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8B6A-4C77-B157-8D5855FA7AFF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8B6A-4C77-B157-8D5855FA7AFF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8B6A-4C77-B157-8D5855FA7AFF}"/>
              </c:ext>
            </c:extLst>
          </c:dPt>
          <c:cat>
            <c:strRef>
              <c:f>'Gresford Road'!$EF$11:$EF$14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'Gresford Road'!$EH$11:$EH$14</c:f>
              <c:numCache>
                <c:formatCode>0</c:formatCode>
                <c:ptCount val="4"/>
                <c:pt idx="0">
                  <c:v>403</c:v>
                </c:pt>
                <c:pt idx="1">
                  <c:v>473</c:v>
                </c:pt>
                <c:pt idx="2">
                  <c:v>24</c:v>
                </c:pt>
                <c:pt idx="3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B6A-4C77-B157-8D5855FA7A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2625-42D3-9617-8450431F2826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2625-42D3-9617-8450431F282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2625-42D3-9617-8450431F2826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2625-42D3-9617-8450431F2826}"/>
              </c:ext>
            </c:extLst>
          </c:dPt>
          <c:cat>
            <c:strRef>
              <c:f>'Gresford Road'!$EF$11:$EF$14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'Gresford Road'!$EI$11:$EI$14</c:f>
              <c:numCache>
                <c:formatCode>0</c:formatCode>
                <c:ptCount val="4"/>
                <c:pt idx="0">
                  <c:v>374</c:v>
                </c:pt>
                <c:pt idx="1">
                  <c:v>340</c:v>
                </c:pt>
                <c:pt idx="2">
                  <c:v>19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2625-42D3-9617-8450431F2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E363-45F7-ADB4-44B006CF92D8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363-45F7-ADB4-44B006CF92D8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E363-45F7-ADB4-44B006CF92D8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E363-45F7-ADB4-44B006CF92D8}"/>
              </c:ext>
            </c:extLst>
          </c:dPt>
          <c:cat>
            <c:strRef>
              <c:f>'Gresford Road'!$EF$11:$EF$14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'Gresford Road'!$EH$93:$EH$96</c:f>
              <c:numCache>
                <c:formatCode>0</c:formatCode>
                <c:ptCount val="4"/>
                <c:pt idx="0">
                  <c:v>550</c:v>
                </c:pt>
                <c:pt idx="1">
                  <c:v>492</c:v>
                </c:pt>
                <c:pt idx="2">
                  <c:v>17</c:v>
                </c:pt>
                <c:pt idx="3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E363-45F7-ADB4-44B006CF9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2F08-4AD7-8E5C-7FD7002FC34E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2F08-4AD7-8E5C-7FD7002FC34E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2F08-4AD7-8E5C-7FD7002FC34E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2F08-4AD7-8E5C-7FD7002FC34E}"/>
              </c:ext>
            </c:extLst>
          </c:dPt>
          <c:cat>
            <c:strRef>
              <c:f>'Gresford Road'!$EF$11:$EF$14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'Gresford Road'!$EI$93:$EI$96</c:f>
              <c:numCache>
                <c:formatCode>0</c:formatCode>
                <c:ptCount val="4"/>
                <c:pt idx="0">
                  <c:v>500</c:v>
                </c:pt>
                <c:pt idx="1">
                  <c:v>374</c:v>
                </c:pt>
                <c:pt idx="2">
                  <c:v>11</c:v>
                </c:pt>
                <c:pt idx="3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2F08-4AD7-8E5C-7FD7002FC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A152-4257-B511-1106B88A0E3E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152-4257-B511-1106B88A0E3E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A152-4257-B511-1106B88A0E3E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A152-4257-B511-1106B88A0E3E}"/>
              </c:ext>
            </c:extLst>
          </c:dPt>
          <c:cat>
            <c:strRef>
              <c:f>'Gresford Road'!$EF$11:$EF$14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'Gresford Road'!$EJ$11:$EJ$14</c:f>
              <c:numCache>
                <c:formatCode>0</c:formatCode>
                <c:ptCount val="4"/>
                <c:pt idx="0">
                  <c:v>243</c:v>
                </c:pt>
                <c:pt idx="1">
                  <c:v>265</c:v>
                </c:pt>
                <c:pt idx="2">
                  <c:v>15</c:v>
                </c:pt>
                <c:pt idx="3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A152-4257-B511-1106B88A0E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69EA-4875-9723-F4C18FAD8D14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69EA-4875-9723-F4C18FAD8D14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69EA-4875-9723-F4C18FAD8D14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69EA-4875-9723-F4C18FAD8D14}"/>
              </c:ext>
            </c:extLst>
          </c:dPt>
          <c:cat>
            <c:strRef>
              <c:f>'Gresford Road'!$EF$11:$EF$14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'Gresford Road'!$EK$11:$EK$14</c:f>
              <c:numCache>
                <c:formatCode>0</c:formatCode>
                <c:ptCount val="4"/>
                <c:pt idx="0">
                  <c:v>254</c:v>
                </c:pt>
                <c:pt idx="1">
                  <c:v>588</c:v>
                </c:pt>
                <c:pt idx="2">
                  <c:v>39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69EA-4875-9723-F4C18FAD8D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8B19-4A4E-8ABA-802ABF43B17F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8B19-4A4E-8ABA-802ABF43B17F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8B19-4A4E-8ABA-802ABF43B17F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8B19-4A4E-8ABA-802ABF43B17F}"/>
              </c:ext>
            </c:extLst>
          </c:dPt>
          <c:cat>
            <c:strRef>
              <c:f>'Gresford Road'!$EF$11:$EF$14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'Gresford Road'!$EL$11:$EL$14</c:f>
              <c:numCache>
                <c:formatCode>0</c:formatCode>
                <c:ptCount val="4"/>
                <c:pt idx="0">
                  <c:v>185</c:v>
                </c:pt>
                <c:pt idx="1">
                  <c:v>753</c:v>
                </c:pt>
                <c:pt idx="2">
                  <c:v>65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B19-4A4E-8ABA-802ABF43B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90D-455E-BD81-13E644BEAA7C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90D-455E-BD81-13E644BEAA7C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B90D-455E-BD81-13E644BEAA7C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B90D-455E-BD81-13E644BEAA7C}"/>
              </c:ext>
            </c:extLst>
          </c:dPt>
          <c:cat>
            <c:strRef>
              <c:f>'Gresford Road'!$EF$11:$EF$14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'Gresford Road'!$EM$11:$EM$14</c:f>
              <c:numCache>
                <c:formatCode>0</c:formatCode>
                <c:ptCount val="4"/>
                <c:pt idx="0">
                  <c:v>135</c:v>
                </c:pt>
                <c:pt idx="1">
                  <c:v>720</c:v>
                </c:pt>
                <c:pt idx="2">
                  <c:v>58</c:v>
                </c:pt>
                <c:pt idx="3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90D-455E-BD81-13E644BEA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55ED-410B-ACA0-B94664F1BCE9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55ED-410B-ACA0-B94664F1BCE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55ED-410B-ACA0-B94664F1BCE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55ED-410B-ACA0-B94664F1BCE9}"/>
              </c:ext>
            </c:extLst>
          </c:dPt>
          <c:cat>
            <c:strRef>
              <c:f>'Gresford Road'!$EF$11:$EF$14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'Gresford Road'!$EJ$93:$EJ$96</c:f>
              <c:numCache>
                <c:formatCode>0</c:formatCode>
                <c:ptCount val="4"/>
                <c:pt idx="0">
                  <c:v>347</c:v>
                </c:pt>
                <c:pt idx="1">
                  <c:v>267</c:v>
                </c:pt>
                <c:pt idx="2">
                  <c:v>11</c:v>
                </c:pt>
                <c:pt idx="3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55ED-410B-ACA0-B94664F1BC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FDE7-4543-99E4-82F257584D10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FDE7-4543-99E4-82F257584D10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FDE7-4543-99E4-82F257584D10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FDE7-4543-99E4-82F257584D10}"/>
              </c:ext>
            </c:extLst>
          </c:dPt>
          <c:cat>
            <c:strRef>
              <c:f>'Gresford Road'!$EF$11:$EF$14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'Gresford Road'!$EK$93:$EK$96</c:f>
              <c:numCache>
                <c:formatCode>0</c:formatCode>
                <c:ptCount val="4"/>
                <c:pt idx="0">
                  <c:v>375</c:v>
                </c:pt>
                <c:pt idx="1">
                  <c:v>638</c:v>
                </c:pt>
                <c:pt idx="2">
                  <c:v>25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DE7-4543-99E4-82F257584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03EB-4883-ADC8-D9CD1457ECEA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03EB-4883-ADC8-D9CD1457ECEA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03EB-4883-ADC8-D9CD1457ECEA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03EB-4883-ADC8-D9CD1457ECEA}"/>
              </c:ext>
            </c:extLst>
          </c:dPt>
          <c:cat>
            <c:strRef>
              <c:f>'Gresford Road'!$EF$11:$EF$14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'Gresford Road'!$EL$93:$EL$96</c:f>
              <c:numCache>
                <c:formatCode>0</c:formatCode>
                <c:ptCount val="4"/>
                <c:pt idx="0">
                  <c:v>253</c:v>
                </c:pt>
                <c:pt idx="1">
                  <c:v>824</c:v>
                </c:pt>
                <c:pt idx="2">
                  <c:v>33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3EB-4883-ADC8-D9CD1457E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67192429022082"/>
          <c:y val="5.3191765665338606E-2"/>
          <c:w val="0.56782334384858046"/>
          <c:h val="0.7553230724478081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E4C0-4A1B-805F-49A0DA9B85FD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4C0-4A1B-805F-49A0DA9B85FD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E4C0-4A1B-805F-49A0DA9B85FD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E4C0-4A1B-805F-49A0DA9B85FD}"/>
              </c:ext>
            </c:extLst>
          </c:dPt>
          <c:cat>
            <c:strRef>
              <c:f>'Gresford Road'!$EF$11:$EF$14</c:f>
              <c:strCache>
                <c:ptCount val="4"/>
                <c:pt idx="0">
                  <c:v>0-30</c:v>
                </c:pt>
                <c:pt idx="1">
                  <c:v>31-45</c:v>
                </c:pt>
                <c:pt idx="2">
                  <c:v>46-60</c:v>
                </c:pt>
                <c:pt idx="3">
                  <c:v>61-120</c:v>
                </c:pt>
              </c:strCache>
            </c:strRef>
          </c:cat>
          <c:val>
            <c:numRef>
              <c:f>'Gresford Road'!$EM$93:$EM$96</c:f>
              <c:numCache>
                <c:formatCode>0</c:formatCode>
                <c:ptCount val="4"/>
                <c:pt idx="0">
                  <c:v>178</c:v>
                </c:pt>
                <c:pt idx="1">
                  <c:v>853</c:v>
                </c:pt>
                <c:pt idx="2">
                  <c:v>29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E4C0-4A1B-805F-49A0DA9B85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085173501577291"/>
          <c:y val="0.38298095716758812"/>
          <c:w val="0.29022082018927442"/>
          <c:h val="0.57447143575138204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99CCFF"/>
        </a:gs>
        <a:gs pos="100000">
          <a:srgbClr val="000080"/>
        </a:gs>
      </a:gsLst>
      <a:lin ang="54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18" Type="http://schemas.openxmlformats.org/officeDocument/2006/relationships/chart" Target="../charts/chart37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17" Type="http://schemas.openxmlformats.org/officeDocument/2006/relationships/chart" Target="../charts/chart36.xml"/><Relationship Id="rId2" Type="http://schemas.openxmlformats.org/officeDocument/2006/relationships/chart" Target="../charts/chart21.xml"/><Relationship Id="rId16" Type="http://schemas.openxmlformats.org/officeDocument/2006/relationships/chart" Target="../charts/chart35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5" Type="http://schemas.openxmlformats.org/officeDocument/2006/relationships/chart" Target="../charts/chart34.xml"/><Relationship Id="rId10" Type="http://schemas.openxmlformats.org/officeDocument/2006/relationships/chart" Target="../charts/chart29.xml"/><Relationship Id="rId19" Type="http://schemas.openxmlformats.org/officeDocument/2006/relationships/chart" Target="../charts/chart38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Relationship Id="rId14" Type="http://schemas.openxmlformats.org/officeDocument/2006/relationships/chart" Target="../charts/chart3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79</xdr:row>
      <xdr:rowOff>114300</xdr:rowOff>
    </xdr:from>
    <xdr:to>
      <xdr:col>15</xdr:col>
      <xdr:colOff>371475</xdr:colOff>
      <xdr:row>81</xdr:row>
      <xdr:rowOff>142875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4813363E-34B3-4E99-86F2-7647FB80D532}"/>
            </a:ext>
          </a:extLst>
        </xdr:cNvPr>
        <xdr:cNvSpPr>
          <a:spLocks noChangeArrowheads="1"/>
        </xdr:cNvSpPr>
      </xdr:nvSpPr>
      <xdr:spPr bwMode="auto">
        <a:xfrm>
          <a:off x="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86DB6D65-8F0A-4E70-830B-2FAF6EAF9D8F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FA7B3092-B896-44F7-9892-01F3DCE5D45C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A0B29656-1F12-4AD1-A662-56B00CBCC95D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AC815D0E-B2C4-44C4-8FA3-34723654A72A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xmlns="" id="{CE03AA90-582B-4951-B47E-23190215521C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A28BFDF2-3532-4114-929B-A4EB5953DB8F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99F8B027-F73D-4C67-9534-44FD077F9284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xmlns="" id="{DBD65220-7199-4782-B34B-0C4E414280E8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xmlns="" id="{3331506E-A680-45E4-B4D3-71D542A54F3E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xmlns="" id="{F0DB2678-05B7-4E14-B234-1C8BDC53DC06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xmlns="" id="{E90565F0-4C8C-4478-A03E-19248ED0C763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xmlns="" id="{51556914-82E4-40AA-8139-2A00F93A4C67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xmlns="" id="{6FCD7C65-5947-4293-B2FA-BC813F6C4460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xmlns="" id="{B9FD5FC8-D9C5-4AB7-B19B-773EE579B798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xmlns="" id="{651400DC-CE08-4662-8867-69D425D74BA5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xmlns="" id="{6A5F0B72-9D38-4E0D-AB8D-118DD7253CF3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xmlns="" id="{8D8B0BA0-02FD-4ABD-AD35-6234DFBF5C2C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xmlns="" id="{C364654C-948B-4DF7-8157-888BCA4F734B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xmlns="" id="{D83539A1-7A28-47E3-8494-DA0B42BA2351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xmlns="" id="{30F929F9-AB4E-46B6-9C23-94D4136E5452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xmlns="" id="{30062D87-C675-47E9-81C4-DAA7348412BE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xmlns="" id="{5AC3DC43-1DA8-45F2-855D-6836614A803D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79</xdr:row>
      <xdr:rowOff>114300</xdr:rowOff>
    </xdr:from>
    <xdr:to>
      <xdr:col>15</xdr:col>
      <xdr:colOff>0</xdr:colOff>
      <xdr:row>81</xdr:row>
      <xdr:rowOff>142875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xmlns="" id="{9A5AC220-BDD8-43CA-9E27-FD99B70A2F28}"/>
            </a:ext>
          </a:extLst>
        </xdr:cNvPr>
        <xdr:cNvSpPr>
          <a:spLocks noChangeArrowheads="1"/>
        </xdr:cNvSpPr>
      </xdr:nvSpPr>
      <xdr:spPr bwMode="auto">
        <a:xfrm>
          <a:off x="5867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xmlns="" id="{B28C811F-A459-4972-8A79-814C7EB1219E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xmlns="" id="{60316B2D-2252-45FB-A577-DD63C43656F0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xmlns="" id="{01B7988C-E6FA-4A21-A223-2DB7EF69F6C8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xmlns="" id="{FB202805-C99F-4B30-A09C-AB46DA3FD7FE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xmlns="" id="{C9EB2DF4-7253-49F2-809B-55624BD4B2AB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xmlns="" id="{1BBE8AB6-469D-4AEA-A1AD-162F52C17084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xmlns="" id="{BBA1135B-2065-465F-90C7-F41C0E28BA9A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xmlns="" id="{1351354C-61F4-4BFD-86BC-35C093EDFD55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xmlns="" id="{879CF029-48FD-420E-9540-C57DB90DB7F5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xmlns="" id="{12C94247-9301-452C-9EA9-36BA50762038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xmlns="" id="{4BA48A7A-4247-40F1-B697-5383A63B9777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xmlns="" id="{70F6673B-7477-4AE1-A51A-134E527B873B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xmlns="" id="{2D496C69-D124-4915-B800-E4285F6C1173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xmlns="" id="{542CC973-8D3B-46D1-8B46-C23B671377D3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xmlns="" id="{F278958E-1994-4C78-BD49-4AEBFF02B0BE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xmlns="" id="{9A00EC8F-8325-4C3C-9E42-957C6B91BFFE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xmlns="" id="{499DAB7A-1141-4CE2-94A0-32F0EFE3542A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xmlns="" id="{9A5BE750-E403-4807-BFAF-E47308702224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xmlns="" id="{3DE9A8AC-3A2F-4254-856E-30500EAFA162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xmlns="" id="{A676C4B0-8297-468A-8F31-D0238606E849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xmlns="" id="{FF8685B3-6DCD-4780-A628-5BBF5190FB0A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xmlns="" id="{4E32F3F4-1C04-4DF3-A806-D1FDCD867998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79</xdr:row>
      <xdr:rowOff>114300</xdr:rowOff>
    </xdr:from>
    <xdr:to>
      <xdr:col>15</xdr:col>
      <xdr:colOff>0</xdr:colOff>
      <xdr:row>81</xdr:row>
      <xdr:rowOff>142875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xmlns="" id="{A1602408-D356-4258-AF08-5522E4B1C8D2}"/>
            </a:ext>
          </a:extLst>
        </xdr:cNvPr>
        <xdr:cNvSpPr>
          <a:spLocks noChangeArrowheads="1"/>
        </xdr:cNvSpPr>
      </xdr:nvSpPr>
      <xdr:spPr bwMode="auto">
        <a:xfrm>
          <a:off x="5867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xmlns="" id="{A20AF173-3F9C-47FC-924E-18D4402D8705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xmlns="" id="{E29EDCF6-E807-45E1-94D1-43D2785E227C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xmlns="" id="{4F69B54E-1C19-4DA8-8589-460EB5FD0D78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xmlns="" id="{0CA64593-AE02-4DD1-8E71-18B54AF0BCB7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xmlns="" id="{98460311-8EAC-4FD1-96BE-D0A5C1F8DA26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xmlns="" id="{5CC4FD14-8C57-4FE5-BEB6-5DE429675753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xmlns="" id="{642E604A-D958-45A8-B54F-AAEF73E9147D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xmlns="" id="{E6C4AA79-C95F-4BDA-897E-B0F2C794AD3F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xmlns="" id="{F0A84F2E-3CB5-448B-84CF-014556FB1FF5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xmlns="" id="{A54870DB-AD18-4E9B-8E20-DD165635694A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xmlns="" id="{D962C3BB-69AF-482B-8A99-AEE78E2C4C17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xmlns="" id="{983F1C6E-E034-4E9F-91CA-10042BF2F4E3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xmlns="" id="{9D730E74-B042-41B3-B37D-4943F4DFDC0F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xmlns="" id="{892B4586-4C6C-4F27-B72D-09B16FF7DC3C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xmlns="" id="{0818680D-7407-484A-8158-A3ECCB6235E1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xmlns="" id="{5A015658-4B66-454B-9A0F-7098868FE5F3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xmlns="" id="{EB05338D-76BF-4E63-AA85-2C2562FB0990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xmlns="" id="{106631D6-42DF-4515-B70B-A11FB1E3A308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xmlns="" id="{A11EADFF-5285-45FE-AC13-5C14B61F8148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xmlns="" id="{5EB678EB-503C-4FE5-9F62-B1CA57DF15C0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xmlns="" id="{1D0F53E1-0519-481C-A576-5D08F339671A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xmlns="" id="{46737906-5ACC-477F-BBEE-43837255297D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79</xdr:row>
      <xdr:rowOff>114300</xdr:rowOff>
    </xdr:from>
    <xdr:to>
      <xdr:col>15</xdr:col>
      <xdr:colOff>0</xdr:colOff>
      <xdr:row>81</xdr:row>
      <xdr:rowOff>142875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xmlns="" id="{1275404D-519F-437A-B217-6E2200FF08B9}"/>
            </a:ext>
          </a:extLst>
        </xdr:cNvPr>
        <xdr:cNvSpPr>
          <a:spLocks noChangeArrowheads="1"/>
        </xdr:cNvSpPr>
      </xdr:nvSpPr>
      <xdr:spPr bwMode="auto">
        <a:xfrm>
          <a:off x="5867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xmlns="" id="{A2DB8324-6F8E-472F-9B78-3F142CDAE53C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xmlns="" id="{F9C65717-46CA-4B0E-8252-61C8C5895BE9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xmlns="" id="{6EEC46A1-498E-4800-AA1A-23D4DE8362E0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xmlns="" id="{9ACCB747-1B79-4253-A906-4EDB275CF821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xmlns="" id="{A2CE1C2F-4810-4FB7-ADAB-146C01382569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xmlns="" id="{023F5821-517A-4022-9A92-828539F0481D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xmlns="" id="{6873FBB9-BE1D-4857-9454-3254C8F16B0E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xmlns="" id="{BC40C55B-4BDE-4922-8198-4D4CA202ABB1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xmlns="" id="{71B033FE-7D0E-4233-9E4A-7C377AC57A46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xmlns="" id="{43B590D9-9493-4082-A0A2-0B1C0C578380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xmlns="" id="{45AD7524-BEC9-4357-AEC2-F9B984BD73FF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xmlns="" id="{36A11870-9958-422F-81B4-8E8590DD89C5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xmlns="" id="{DDEC894C-EC97-43B9-B125-46D604868530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xmlns="" id="{04E87651-B3AA-4C37-8704-CFCA72D53143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xmlns="" id="{2494A8C4-C742-4578-B788-E164877BD652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xmlns="" id="{37C59362-E121-4FEA-8038-D9E30067E6EA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xmlns="" id="{47E2695C-A97F-419E-965A-BBB5B62D9D37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xmlns="" id="{19855E22-B571-4647-A679-04A1500A56C0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xmlns="" id="{598A5B5C-34BF-4074-93A5-4155D7354891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xmlns="" id="{EE7C9137-77D4-461E-8D49-4E876E780E12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xmlns="" id="{CAC1A240-3001-4BE1-9E31-FD94801E07CB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xmlns="" id="{F57DD039-0719-47B3-B03D-08C363A8C2F9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xmlns="" id="{946690F6-44EE-4FB2-BAEB-865343CE74B7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xmlns="" id="{7E04089E-24E6-47F5-B59A-6698FA3FA906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xmlns="" id="{271842D1-FBC1-496C-9775-C8F180DDB460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xmlns="" id="{9551DC82-47E1-49E2-AAE0-87074F9EA24B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xmlns="" id="{87C0A463-D2E0-470F-8754-C099DD9B1AE4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xmlns="" id="{869F8EC1-DAC2-488D-8B3A-97C8503D69E3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xmlns="" id="{A559838E-0C31-4409-8C90-014972E6A831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xmlns="" id="{70A81D0E-5EA2-4101-B371-95A25C8B34FA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xmlns="" id="{8AF48BAB-3644-47B7-978E-BD4B7F6E50C2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xmlns="" id="{472C2794-EAB6-431C-848E-F91EC340C726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xmlns="" id="{6944E906-9DDA-43D3-A4C6-BD411FC6F89D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xmlns="" id="{95D59073-3E95-4159-B84E-377B8FC84B66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xmlns="" id="{4FC5D993-E65E-4686-B274-9DBB8BC6853F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xmlns="" id="{EF713357-235A-4920-8CDA-08D1218471EF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xmlns="" id="{841F15CF-4811-421A-ABC3-93D7430FD769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xmlns="" id="{E893F868-FE92-4FC8-BAD7-736938D28F4B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xmlns="" id="{76F7497B-F770-4AF2-8CBB-E1C8A05E7DF8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xmlns="" id="{D53143E6-297E-412F-BFCD-8DBDF0E44E53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xmlns="" id="{EA76C910-1841-4249-B5F1-EA4D41A067D9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xmlns="" id="{3E098CFF-BF0C-4673-BCC6-9D80700505A0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xmlns="" id="{ACBBF8F4-7D36-4151-B9BE-F5500627D4AD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xmlns="" id="{792D1F01-C40F-438C-9E19-290E50C14351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xmlns="" id="{F44A6C8D-3B52-494A-B804-FB168919BAD7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xmlns="" id="{66E8693A-0453-483D-ACEB-D82ED59884B1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xmlns="" id="{DE147061-A47C-444F-B4D1-E40FE82D1DEF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xmlns="" id="{D9893BB9-46C6-4799-8495-1A4F7876C49E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xmlns="" id="{AF408AAF-EBF1-4E1C-8C1E-EC1D3F15F9D3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xmlns="" id="{92C3DB82-C839-4F43-8FF3-C3B7E0F199A6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xmlns="" id="{B049720C-AFA0-4A16-B9E3-F296913786C9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xmlns="" id="{370335C0-7449-4D0B-A049-44FCF86A572F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xmlns="" id="{5CCAF318-D863-4125-908C-41741A45A1B2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xmlns="" id="{01A74D61-C106-4302-9588-EA7744AD7A0F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xmlns="" id="{2228E533-DA96-424D-B127-BCB2268EB147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xmlns="" id="{B9314131-F1B7-4C84-A78C-1BB20E222C8E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xmlns="" id="{536A12E2-995F-47AD-A4F7-B4AB2F96BB68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xmlns="" id="{6977FEF8-8535-4D18-9F91-27986B8FAD08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xmlns="" id="{624F9C0A-27A8-439D-A61A-AE32549F58F5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xmlns="" id="{E7072B96-C4B9-461D-9DD6-9E7579C68CD5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xmlns="" id="{F65FD8AD-3474-4A2A-8D46-123B9558000C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xmlns="" id="{365FA21F-7FBE-4F5F-B842-A0FDFB62C7C4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xmlns="" id="{39C719CA-30BB-4584-B71B-B24E8B8C33D6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xmlns="" id="{A72C98B2-6B15-4413-A11C-47936DC9B403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xmlns="" id="{920BEE51-2D07-4BCA-8276-AB41C02F97C9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xmlns="" id="{5E0D2E93-1243-4B89-9730-56A09C5DC756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xmlns="" id="{C0B0AE79-3BBE-43AA-910A-CFA8B6A931F8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xmlns="" id="{7EDE8AC3-608A-4766-BD11-AD8CE438AE59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xmlns="" id="{00679988-1CEA-4F49-B9AC-F65D6EE5DBE6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xmlns="" id="{E3A91973-8668-4328-88A7-3C7FDF0EA006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xmlns="" id="{75CA3C6A-CF98-45E7-93E4-EF766D72D8A3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xmlns="" id="{83925A23-C67C-4490-9A6B-F231A6936E2E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xmlns="" id="{37A1C8AF-091F-4D98-BE9A-6D4035B36DC5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xmlns="" id="{9F61197C-5B89-4392-998D-E5A5BA4399CF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xmlns="" id="{628DCD1A-2EF3-4CAD-B5D0-1A8E0C4B4451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xmlns="" id="{2B244FFF-08A7-4AE9-A7C6-F9B18FDD92A6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xmlns="" id="{C0722BB5-C3E0-4427-ABA0-36733CB7FBD5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xmlns="" id="{4581792C-51B7-469F-BA01-C53965F97AB9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xmlns="" id="{AF20CE0B-B053-4C30-868D-191D0F976566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xmlns="" id="{0925A063-58A0-4253-9E7E-D24B764E5539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xmlns="" id="{7C2642DB-834E-42D7-A445-CEE76A46DE56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xmlns="" id="{4A39E221-B8ED-4D63-80A4-1B68ED9999A4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0</xdr:col>
      <xdr:colOff>0</xdr:colOff>
      <xdr:row>161</xdr:row>
      <xdr:rowOff>114300</xdr:rowOff>
    </xdr:from>
    <xdr:to>
      <xdr:col>15</xdr:col>
      <xdr:colOff>371475</xdr:colOff>
      <xdr:row>163</xdr:row>
      <xdr:rowOff>142875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xmlns="" id="{D7C73FDD-F410-4FB8-B845-7421BFBDAE87}"/>
            </a:ext>
          </a:extLst>
        </xdr:cNvPr>
        <xdr:cNvSpPr>
          <a:spLocks noChangeArrowheads="1"/>
        </xdr:cNvSpPr>
      </xdr:nvSpPr>
      <xdr:spPr bwMode="auto">
        <a:xfrm>
          <a:off x="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xmlns="" id="{5CE73801-233F-493C-BBD2-AAF47BEA9D53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xmlns="" id="{067068ED-428C-4063-8C56-C99BCE3F3BF0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xmlns="" id="{BD778FDB-C1B2-4FC6-BA13-9A64B51D7464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xmlns="" id="{A6A57605-72B7-4E08-B83A-EB391681221B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xmlns="" id="{B56CA74D-FB61-43E5-A845-B28AF51A4EB5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xmlns="" id="{08DDA846-EBED-45DA-BC39-FAEE1BD24C2B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xmlns="" id="{47DDC624-4627-4250-85A6-9A802CF6502A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xmlns="" id="{B4C2BCA0-1EDB-4EE7-9FCC-CEBB3E6CB3DE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xmlns="" id="{D394F5D2-E120-471C-9C2C-ED438A8EEB4C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xmlns="" id="{ACD1360A-6939-4C3D-B2FD-3A37ACB610A9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xmlns="" id="{B5649EBD-C9F4-4E78-9BCD-231B0C29BDC2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xmlns="" id="{6D23BFFC-208A-4D03-BD0A-2C0C985CB291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xmlns="" id="{58090E11-1D4C-4D21-99E8-08C1D5720178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xmlns="" id="{2E4F26EC-B634-480C-B0ED-0D162F2C072A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xmlns="" id="{2B418D47-DC9B-4D33-80B2-4BE8A4C1CC0C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xmlns="" id="{B6BAC012-5265-40EF-A279-D252105C7970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xmlns="" id="{F4E7591F-9B16-4F84-A353-41DE9C3DD29A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xmlns="" id="{9C5E0A24-0831-4FE5-89D9-D33725D76840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xmlns="" id="{EAB73DA2-E97A-4C06-9472-76929D0F83FE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xmlns="" id="{E5684E5D-C635-473F-A296-7620E729ECBA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xmlns="" id="{C3B8552C-2A3A-4BCF-A2E5-F36BB7A998D0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xmlns="" id="{4C894EED-27C3-4876-8BD1-52E995624473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161</xdr:row>
      <xdr:rowOff>114300</xdr:rowOff>
    </xdr:from>
    <xdr:to>
      <xdr:col>15</xdr:col>
      <xdr:colOff>0</xdr:colOff>
      <xdr:row>163</xdr:row>
      <xdr:rowOff>142875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xmlns="" id="{387A9AEE-7B94-4622-9FE8-114469685DE3}"/>
            </a:ext>
          </a:extLst>
        </xdr:cNvPr>
        <xdr:cNvSpPr>
          <a:spLocks noChangeArrowheads="1"/>
        </xdr:cNvSpPr>
      </xdr:nvSpPr>
      <xdr:spPr bwMode="auto">
        <a:xfrm>
          <a:off x="5867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xmlns="" id="{B1F48C2C-3253-4B1F-8A61-EA54F33C5D43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xmlns="" id="{C67EB552-408F-422D-A14E-FAB81AEC9B81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xmlns="" id="{BE19BAEB-05D7-45C4-98FA-35BFF85C1E7C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xmlns="" id="{555E76AD-F139-4832-81E1-4C680B4DD1D3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xmlns="" id="{556BAC0D-FAD9-4ACF-B726-9F1DE0C34D74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xmlns="" id="{0B54EF7A-5651-4A44-AE43-8390205E31B2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xmlns="" id="{080B1385-6129-431A-A757-4925674BE512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xmlns="" id="{9414475C-4604-4953-98A2-C3CDCDD0D8E8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xmlns="" id="{5D0909EC-EF79-4EB6-8F32-B97F40D24AAA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xmlns="" id="{0198806D-C7A0-445A-92B5-37AE4EE50855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xmlns="" id="{1E40147D-25C2-476A-A1E4-68BE44BD4A1B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xmlns="" id="{0B12BDE9-7173-45F8-B91E-C48748BEC528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xmlns="" id="{F26A9919-CB14-451D-9892-2BB830A15E71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xmlns="" id="{67ECAD71-DE5A-4B2B-9989-1C0AC8496B72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xmlns="" id="{264F6F73-C569-4364-BCF1-751C4076817C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xmlns="" id="{9245159C-CE81-4282-BFAA-8ECAE367CD15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xmlns="" id="{82779D52-64DA-4F82-B5A6-3067D0B85E46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xmlns="" id="{0CAC74D2-9874-42E5-981C-FB6BFD85CA97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xmlns="" id="{F8A834E5-A2DF-4A67-8837-0F91B0ADA8A1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xmlns="" id="{A1509F54-56A2-430A-919E-CD23AE17CF3B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xmlns="" id="{241A833C-B388-4CB2-9E56-16E08E37F0CB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xmlns="" id="{9692E401-FC30-424E-BDDF-B98DEE452073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161</xdr:row>
      <xdr:rowOff>114300</xdr:rowOff>
    </xdr:from>
    <xdr:to>
      <xdr:col>15</xdr:col>
      <xdr:colOff>0</xdr:colOff>
      <xdr:row>163</xdr:row>
      <xdr:rowOff>142875</xdr:rowOff>
    </xdr:to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xmlns="" id="{71D5E4F3-0F13-4DA7-BDF6-E3C71115E25E}"/>
            </a:ext>
          </a:extLst>
        </xdr:cNvPr>
        <xdr:cNvSpPr>
          <a:spLocks noChangeArrowheads="1"/>
        </xdr:cNvSpPr>
      </xdr:nvSpPr>
      <xdr:spPr bwMode="auto">
        <a:xfrm>
          <a:off x="5867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xmlns="" id="{ED4B65F2-D0DD-40E7-8B89-E9E0D34B633C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xmlns="" id="{939CAE30-9964-4833-8C42-84CA15A7B3C9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xmlns="" id="{0B88151A-9A94-4D54-8AB4-CDC54F45DA91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xmlns="" id="{E851B786-6BC0-48A6-8391-533ADDC6D8FF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5" name="Rectangle 204">
          <a:extLst>
            <a:ext uri="{FF2B5EF4-FFF2-40B4-BE49-F238E27FC236}">
              <a16:creationId xmlns:a16="http://schemas.microsoft.com/office/drawing/2014/main" xmlns="" id="{5C1A6001-A098-4157-87B5-A3B75A88D3B8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xmlns="" id="{EA2F1F7E-B228-4D98-BC9A-0839DF344ED0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xmlns="" id="{7ED7CCFC-035A-43D4-8092-E53D11D7AA9B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xmlns="" id="{C9AA31AA-CDB1-47E4-A21D-378A1263EF24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xmlns="" id="{16EF9CB7-3FF3-4409-ABD8-B4141322987F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xmlns="" id="{DDCF8047-C9D7-4F5B-A05F-D25B69C07FA2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xmlns="" id="{F0EA2DF7-18D7-4CF6-8781-5D54C14ED30D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xmlns="" id="{86D6FA24-EA70-486B-B5D9-7F2F2E8C688F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xmlns="" id="{59B9C9CF-B6E4-45F1-A243-C4D5D17B55FD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xmlns="" id="{9BE7E196-EB29-4347-A2C3-77E67F725FED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5" name="Rectangle 214">
          <a:extLst>
            <a:ext uri="{FF2B5EF4-FFF2-40B4-BE49-F238E27FC236}">
              <a16:creationId xmlns:a16="http://schemas.microsoft.com/office/drawing/2014/main" xmlns="" id="{C9544AAC-B3B7-4D95-BE09-B120FBEF94DD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xmlns="" id="{2BF676D6-5736-44FF-B3C1-F8E1578F96D7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7" name="Rectangle 216">
          <a:extLst>
            <a:ext uri="{FF2B5EF4-FFF2-40B4-BE49-F238E27FC236}">
              <a16:creationId xmlns:a16="http://schemas.microsoft.com/office/drawing/2014/main" xmlns="" id="{F515048A-9FF9-4807-B1E6-E1A8DA323011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18" name="Rectangle 217">
          <a:extLst>
            <a:ext uri="{FF2B5EF4-FFF2-40B4-BE49-F238E27FC236}">
              <a16:creationId xmlns:a16="http://schemas.microsoft.com/office/drawing/2014/main" xmlns="" id="{2127F6E6-8B43-4201-A358-E1CC88F4AF66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9" name="Rectangle 218">
          <a:extLst>
            <a:ext uri="{FF2B5EF4-FFF2-40B4-BE49-F238E27FC236}">
              <a16:creationId xmlns:a16="http://schemas.microsoft.com/office/drawing/2014/main" xmlns="" id="{6973C457-78B6-4B1C-9392-D1E87BD176D8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20" name="Rectangle 219">
          <a:extLst>
            <a:ext uri="{FF2B5EF4-FFF2-40B4-BE49-F238E27FC236}">
              <a16:creationId xmlns:a16="http://schemas.microsoft.com/office/drawing/2014/main" xmlns="" id="{27D5398B-6D5A-4062-B83B-1F27DF2AAE82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21" name="Rectangle 220">
          <a:extLst>
            <a:ext uri="{FF2B5EF4-FFF2-40B4-BE49-F238E27FC236}">
              <a16:creationId xmlns:a16="http://schemas.microsoft.com/office/drawing/2014/main" xmlns="" id="{F05A90DF-F3C2-4586-8589-27592BBF49BD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22" name="Rectangle 221">
          <a:extLst>
            <a:ext uri="{FF2B5EF4-FFF2-40B4-BE49-F238E27FC236}">
              <a16:creationId xmlns:a16="http://schemas.microsoft.com/office/drawing/2014/main" xmlns="" id="{5CF220D1-CE3F-4631-A44A-43BCA413B1DE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161</xdr:row>
      <xdr:rowOff>114300</xdr:rowOff>
    </xdr:from>
    <xdr:to>
      <xdr:col>15</xdr:col>
      <xdr:colOff>0</xdr:colOff>
      <xdr:row>163</xdr:row>
      <xdr:rowOff>142875</xdr:rowOff>
    </xdr:to>
    <xdr:sp macro="" textlink="">
      <xdr:nvSpPr>
        <xdr:cNvPr id="223" name="Rectangle 222">
          <a:extLst>
            <a:ext uri="{FF2B5EF4-FFF2-40B4-BE49-F238E27FC236}">
              <a16:creationId xmlns:a16="http://schemas.microsoft.com/office/drawing/2014/main" xmlns="" id="{3124DF9C-04FA-48BE-B67A-9F362BDE0961}"/>
            </a:ext>
          </a:extLst>
        </xdr:cNvPr>
        <xdr:cNvSpPr>
          <a:spLocks noChangeArrowheads="1"/>
        </xdr:cNvSpPr>
      </xdr:nvSpPr>
      <xdr:spPr bwMode="auto">
        <a:xfrm>
          <a:off x="5867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24" name="Rectangle 223">
          <a:extLst>
            <a:ext uri="{FF2B5EF4-FFF2-40B4-BE49-F238E27FC236}">
              <a16:creationId xmlns:a16="http://schemas.microsoft.com/office/drawing/2014/main" xmlns="" id="{908D5573-0FDF-400B-9469-103BD8D3A705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25" name="Rectangle 224">
          <a:extLst>
            <a:ext uri="{FF2B5EF4-FFF2-40B4-BE49-F238E27FC236}">
              <a16:creationId xmlns:a16="http://schemas.microsoft.com/office/drawing/2014/main" xmlns="" id="{6B38A691-DB50-4F09-B8AB-DD62E344008C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xmlns="" id="{B7297408-C6D3-4052-966F-9D812189E33C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xmlns="" id="{83BEA98E-770F-4240-9BFE-99157FDFD358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28" name="Rectangle 227">
          <a:extLst>
            <a:ext uri="{FF2B5EF4-FFF2-40B4-BE49-F238E27FC236}">
              <a16:creationId xmlns:a16="http://schemas.microsoft.com/office/drawing/2014/main" xmlns="" id="{BCCD190D-18D6-440A-85D0-A924E1108B5D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29" name="Rectangle 228">
          <a:extLst>
            <a:ext uri="{FF2B5EF4-FFF2-40B4-BE49-F238E27FC236}">
              <a16:creationId xmlns:a16="http://schemas.microsoft.com/office/drawing/2014/main" xmlns="" id="{2C186755-E931-42FA-9F15-ADCE23395D97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0" name="Rectangle 229">
          <a:extLst>
            <a:ext uri="{FF2B5EF4-FFF2-40B4-BE49-F238E27FC236}">
              <a16:creationId xmlns:a16="http://schemas.microsoft.com/office/drawing/2014/main" xmlns="" id="{2615E4CD-1001-4962-960E-3842B9E330C5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xmlns="" id="{C67EBAB2-1EA0-49AE-ACE2-0FEF1F9E970D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2" name="Rectangle 231">
          <a:extLst>
            <a:ext uri="{FF2B5EF4-FFF2-40B4-BE49-F238E27FC236}">
              <a16:creationId xmlns:a16="http://schemas.microsoft.com/office/drawing/2014/main" xmlns="" id="{E54CCD83-84DA-45AB-8BEB-3B49A6823F69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33" name="Rectangle 232">
          <a:extLst>
            <a:ext uri="{FF2B5EF4-FFF2-40B4-BE49-F238E27FC236}">
              <a16:creationId xmlns:a16="http://schemas.microsoft.com/office/drawing/2014/main" xmlns="" id="{4C8173FE-7B83-40B4-AC31-0A04AD1DD292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4" name="Rectangle 233">
          <a:extLst>
            <a:ext uri="{FF2B5EF4-FFF2-40B4-BE49-F238E27FC236}">
              <a16:creationId xmlns:a16="http://schemas.microsoft.com/office/drawing/2014/main" xmlns="" id="{7CEB7207-A028-4525-81AB-4773864C20A8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35" name="Rectangle 234">
          <a:extLst>
            <a:ext uri="{FF2B5EF4-FFF2-40B4-BE49-F238E27FC236}">
              <a16:creationId xmlns:a16="http://schemas.microsoft.com/office/drawing/2014/main" xmlns="" id="{5FDAA028-F227-4758-8899-F8F09DF3C658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6" name="Rectangle 235">
          <a:extLst>
            <a:ext uri="{FF2B5EF4-FFF2-40B4-BE49-F238E27FC236}">
              <a16:creationId xmlns:a16="http://schemas.microsoft.com/office/drawing/2014/main" xmlns="" id="{C85E2839-1DA1-4C87-8112-DBA54181177C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37" name="Rectangle 236">
          <a:extLst>
            <a:ext uri="{FF2B5EF4-FFF2-40B4-BE49-F238E27FC236}">
              <a16:creationId xmlns:a16="http://schemas.microsoft.com/office/drawing/2014/main" xmlns="" id="{6DF407BC-247F-4674-945F-42079B11CA82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8" name="Rectangle 237">
          <a:extLst>
            <a:ext uri="{FF2B5EF4-FFF2-40B4-BE49-F238E27FC236}">
              <a16:creationId xmlns:a16="http://schemas.microsoft.com/office/drawing/2014/main" xmlns="" id="{BDCF3BF9-016D-41C0-A334-74879AF3E4D6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39" name="Rectangle 238">
          <a:extLst>
            <a:ext uri="{FF2B5EF4-FFF2-40B4-BE49-F238E27FC236}">
              <a16:creationId xmlns:a16="http://schemas.microsoft.com/office/drawing/2014/main" xmlns="" id="{EF1408A1-A0E3-4710-8220-9919F53794D9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40" name="Rectangle 239">
          <a:extLst>
            <a:ext uri="{FF2B5EF4-FFF2-40B4-BE49-F238E27FC236}">
              <a16:creationId xmlns:a16="http://schemas.microsoft.com/office/drawing/2014/main" xmlns="" id="{351298B0-8FED-4C54-A354-1B7D53AC16A1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xmlns="" id="{A62D2590-16C5-4267-851B-B6150247607E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42" name="Rectangle 241">
          <a:extLst>
            <a:ext uri="{FF2B5EF4-FFF2-40B4-BE49-F238E27FC236}">
              <a16:creationId xmlns:a16="http://schemas.microsoft.com/office/drawing/2014/main" xmlns="" id="{F2FADDC9-8507-44AE-A774-17FB00B7E13F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43" name="Rectangle 242">
          <a:extLst>
            <a:ext uri="{FF2B5EF4-FFF2-40B4-BE49-F238E27FC236}">
              <a16:creationId xmlns:a16="http://schemas.microsoft.com/office/drawing/2014/main" xmlns="" id="{536EB3EA-C961-4B29-BDC8-04625AED4713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44" name="Rectangle 243">
          <a:extLst>
            <a:ext uri="{FF2B5EF4-FFF2-40B4-BE49-F238E27FC236}">
              <a16:creationId xmlns:a16="http://schemas.microsoft.com/office/drawing/2014/main" xmlns="" id="{7019155C-E753-4A50-B8BC-EEBBFECBE960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45" name="Rectangle 244">
          <a:extLst>
            <a:ext uri="{FF2B5EF4-FFF2-40B4-BE49-F238E27FC236}">
              <a16:creationId xmlns:a16="http://schemas.microsoft.com/office/drawing/2014/main" xmlns="" id="{58BED578-F32B-4AC0-BEA2-02FEFB88CC33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46" name="Rectangle 245">
          <a:extLst>
            <a:ext uri="{FF2B5EF4-FFF2-40B4-BE49-F238E27FC236}">
              <a16:creationId xmlns:a16="http://schemas.microsoft.com/office/drawing/2014/main" xmlns="" id="{197FE7CB-7328-48F4-AE6B-047E17504E32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47" name="Rectangle 246">
          <a:extLst>
            <a:ext uri="{FF2B5EF4-FFF2-40B4-BE49-F238E27FC236}">
              <a16:creationId xmlns:a16="http://schemas.microsoft.com/office/drawing/2014/main" xmlns="" id="{5923F2D6-CE75-4099-80E1-263248BF6851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48" name="Rectangle 247">
          <a:extLst>
            <a:ext uri="{FF2B5EF4-FFF2-40B4-BE49-F238E27FC236}">
              <a16:creationId xmlns:a16="http://schemas.microsoft.com/office/drawing/2014/main" xmlns="" id="{7ECB1533-2E8D-4EE8-9BFC-DC8E051163C1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49" name="Rectangle 248">
          <a:extLst>
            <a:ext uri="{FF2B5EF4-FFF2-40B4-BE49-F238E27FC236}">
              <a16:creationId xmlns:a16="http://schemas.microsoft.com/office/drawing/2014/main" xmlns="" id="{A7B07CE9-BB0A-4246-B325-FE24170CCC9A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0" name="Rectangle 249">
          <a:extLst>
            <a:ext uri="{FF2B5EF4-FFF2-40B4-BE49-F238E27FC236}">
              <a16:creationId xmlns:a16="http://schemas.microsoft.com/office/drawing/2014/main" xmlns="" id="{083AEED3-B384-4258-B7AC-A4D60C765AAF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xmlns="" id="{0A58080A-0715-488D-BDD9-73E76393DB44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52" name="Rectangle 251">
          <a:extLst>
            <a:ext uri="{FF2B5EF4-FFF2-40B4-BE49-F238E27FC236}">
              <a16:creationId xmlns:a16="http://schemas.microsoft.com/office/drawing/2014/main" xmlns="" id="{3212BD1A-5AF0-4B89-B7F2-6FFAF8C12C1E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53" name="Rectangle 252">
          <a:extLst>
            <a:ext uri="{FF2B5EF4-FFF2-40B4-BE49-F238E27FC236}">
              <a16:creationId xmlns:a16="http://schemas.microsoft.com/office/drawing/2014/main" xmlns="" id="{3FD28145-8CAE-486D-AA2B-47C066ADE1CF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xmlns="" id="{091A2F48-E243-4D90-83B5-4D682A29D898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xmlns="" id="{77609A39-CAB0-49F2-B322-D63C4B7FD89A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56" name="Rectangle 255">
          <a:extLst>
            <a:ext uri="{FF2B5EF4-FFF2-40B4-BE49-F238E27FC236}">
              <a16:creationId xmlns:a16="http://schemas.microsoft.com/office/drawing/2014/main" xmlns="" id="{36CBA5DA-7179-46D0-943E-15662AB8EF37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xmlns="" id="{576B4ACD-975A-49DD-A124-15FEE4821467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8" name="Rectangle 257">
          <a:extLst>
            <a:ext uri="{FF2B5EF4-FFF2-40B4-BE49-F238E27FC236}">
              <a16:creationId xmlns:a16="http://schemas.microsoft.com/office/drawing/2014/main" xmlns="" id="{4F0D6241-A51B-44A8-AA43-9ABF53D4A02B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9" name="Rectangle 258">
          <a:extLst>
            <a:ext uri="{FF2B5EF4-FFF2-40B4-BE49-F238E27FC236}">
              <a16:creationId xmlns:a16="http://schemas.microsoft.com/office/drawing/2014/main" xmlns="" id="{EA8A3AC0-51BC-49C6-87E3-EA7492E6AD2E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0" name="Rectangle 259">
          <a:extLst>
            <a:ext uri="{FF2B5EF4-FFF2-40B4-BE49-F238E27FC236}">
              <a16:creationId xmlns:a16="http://schemas.microsoft.com/office/drawing/2014/main" xmlns="" id="{75F2129B-4073-405E-856E-B077F26047FC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61" name="Rectangle 260">
          <a:extLst>
            <a:ext uri="{FF2B5EF4-FFF2-40B4-BE49-F238E27FC236}">
              <a16:creationId xmlns:a16="http://schemas.microsoft.com/office/drawing/2014/main" xmlns="" id="{8D443BF1-31EC-42F2-9E70-C209D81A78ED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62" name="Rectangle 261">
          <a:extLst>
            <a:ext uri="{FF2B5EF4-FFF2-40B4-BE49-F238E27FC236}">
              <a16:creationId xmlns:a16="http://schemas.microsoft.com/office/drawing/2014/main" xmlns="" id="{6BC4BDCA-8894-4BAF-BC5F-56B8A0D6B8AD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63" name="Rectangle 262">
          <a:extLst>
            <a:ext uri="{FF2B5EF4-FFF2-40B4-BE49-F238E27FC236}">
              <a16:creationId xmlns:a16="http://schemas.microsoft.com/office/drawing/2014/main" xmlns="" id="{5812A601-55C8-44BA-A6E1-34BF79CABF4E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64" name="Rectangle 263">
          <a:extLst>
            <a:ext uri="{FF2B5EF4-FFF2-40B4-BE49-F238E27FC236}">
              <a16:creationId xmlns:a16="http://schemas.microsoft.com/office/drawing/2014/main" xmlns="" id="{BF4AED2F-8BD0-4062-86C1-450CDBCEC7FC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65" name="Rectangle 264">
          <a:extLst>
            <a:ext uri="{FF2B5EF4-FFF2-40B4-BE49-F238E27FC236}">
              <a16:creationId xmlns:a16="http://schemas.microsoft.com/office/drawing/2014/main" xmlns="" id="{08B26FC4-3816-4F7E-B243-D037988C422A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66" name="Rectangle 265">
          <a:extLst>
            <a:ext uri="{FF2B5EF4-FFF2-40B4-BE49-F238E27FC236}">
              <a16:creationId xmlns:a16="http://schemas.microsoft.com/office/drawing/2014/main" xmlns="" id="{76E04C46-E95C-47E4-A3EA-751B9514BAC2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7" name="Rectangle 266">
          <a:extLst>
            <a:ext uri="{FF2B5EF4-FFF2-40B4-BE49-F238E27FC236}">
              <a16:creationId xmlns:a16="http://schemas.microsoft.com/office/drawing/2014/main" xmlns="" id="{BBC757D3-68CF-4E89-A14F-AE6D20CB3700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8" name="Rectangle 267">
          <a:extLst>
            <a:ext uri="{FF2B5EF4-FFF2-40B4-BE49-F238E27FC236}">
              <a16:creationId xmlns:a16="http://schemas.microsoft.com/office/drawing/2014/main" xmlns="" id="{7C34F0F8-3E5A-4D2E-B22E-42C404E2A8B2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xmlns="" id="{53DA02A8-CB5E-4B31-B2F4-372C6EE1408C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xmlns="" id="{495531BE-187E-4372-BA8A-4B61C33488C5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1" name="Rectangle 270">
          <a:extLst>
            <a:ext uri="{FF2B5EF4-FFF2-40B4-BE49-F238E27FC236}">
              <a16:creationId xmlns:a16="http://schemas.microsoft.com/office/drawing/2014/main" xmlns="" id="{59062781-ECD9-487B-8F55-9EA9963DE8C3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2" name="Rectangle 271">
          <a:extLst>
            <a:ext uri="{FF2B5EF4-FFF2-40B4-BE49-F238E27FC236}">
              <a16:creationId xmlns:a16="http://schemas.microsoft.com/office/drawing/2014/main" xmlns="" id="{F8DEDE35-CE15-4EFE-A2FA-8A95458981D5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73" name="Rectangle 272">
          <a:extLst>
            <a:ext uri="{FF2B5EF4-FFF2-40B4-BE49-F238E27FC236}">
              <a16:creationId xmlns:a16="http://schemas.microsoft.com/office/drawing/2014/main" xmlns="" id="{F6A8A356-1E01-4879-8F8D-7B929DE0710F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74" name="Rectangle 273">
          <a:extLst>
            <a:ext uri="{FF2B5EF4-FFF2-40B4-BE49-F238E27FC236}">
              <a16:creationId xmlns:a16="http://schemas.microsoft.com/office/drawing/2014/main" xmlns="" id="{84E5277C-6048-4C6E-A2D2-026C84F26B0A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75" name="Rectangle 274">
          <a:extLst>
            <a:ext uri="{FF2B5EF4-FFF2-40B4-BE49-F238E27FC236}">
              <a16:creationId xmlns:a16="http://schemas.microsoft.com/office/drawing/2014/main" xmlns="" id="{AB8C44FE-C9B1-4F55-9263-BD867D770924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76" name="Rectangle 275">
          <a:extLst>
            <a:ext uri="{FF2B5EF4-FFF2-40B4-BE49-F238E27FC236}">
              <a16:creationId xmlns:a16="http://schemas.microsoft.com/office/drawing/2014/main" xmlns="" id="{FDA94B6A-553C-4E58-8B56-F72F69CF7832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77" name="Rectangle 276">
          <a:extLst>
            <a:ext uri="{FF2B5EF4-FFF2-40B4-BE49-F238E27FC236}">
              <a16:creationId xmlns:a16="http://schemas.microsoft.com/office/drawing/2014/main" xmlns="" id="{AD68FCDE-1873-49BE-B5F3-AEC55B6F9E7C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78" name="Rectangle 277">
          <a:extLst>
            <a:ext uri="{FF2B5EF4-FFF2-40B4-BE49-F238E27FC236}">
              <a16:creationId xmlns:a16="http://schemas.microsoft.com/office/drawing/2014/main" xmlns="" id="{F8DAD425-A23E-4754-A9F7-9263A750C46F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9" name="Rectangle 278">
          <a:extLst>
            <a:ext uri="{FF2B5EF4-FFF2-40B4-BE49-F238E27FC236}">
              <a16:creationId xmlns:a16="http://schemas.microsoft.com/office/drawing/2014/main" xmlns="" id="{EEFB7324-17FC-410B-B4CE-6AFC11E8D4F2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80" name="Rectangle 279">
          <a:extLst>
            <a:ext uri="{FF2B5EF4-FFF2-40B4-BE49-F238E27FC236}">
              <a16:creationId xmlns:a16="http://schemas.microsoft.com/office/drawing/2014/main" xmlns="" id="{9C5E37BF-DC5D-4F14-8803-285DD1A9B73B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81" name="Rectangle 280">
          <a:extLst>
            <a:ext uri="{FF2B5EF4-FFF2-40B4-BE49-F238E27FC236}">
              <a16:creationId xmlns:a16="http://schemas.microsoft.com/office/drawing/2014/main" xmlns="" id="{9C2EB791-AA7F-459E-B819-998C3647FA7B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2" name="Rectangle 281">
          <a:extLst>
            <a:ext uri="{FF2B5EF4-FFF2-40B4-BE49-F238E27FC236}">
              <a16:creationId xmlns:a16="http://schemas.microsoft.com/office/drawing/2014/main" xmlns="" id="{455722AF-3156-461B-8B84-DD6E7752E441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3" name="Rectangle 282">
          <a:extLst>
            <a:ext uri="{FF2B5EF4-FFF2-40B4-BE49-F238E27FC236}">
              <a16:creationId xmlns:a16="http://schemas.microsoft.com/office/drawing/2014/main" xmlns="" id="{B83D0EB0-FF83-401C-AD44-81AF5933F01F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4" name="Rectangle 283">
          <a:extLst>
            <a:ext uri="{FF2B5EF4-FFF2-40B4-BE49-F238E27FC236}">
              <a16:creationId xmlns:a16="http://schemas.microsoft.com/office/drawing/2014/main" xmlns="" id="{C18D3289-A1CF-425F-AC90-24E12AF8FCCB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85" name="Rectangle 284">
          <a:extLst>
            <a:ext uri="{FF2B5EF4-FFF2-40B4-BE49-F238E27FC236}">
              <a16:creationId xmlns:a16="http://schemas.microsoft.com/office/drawing/2014/main" xmlns="" id="{1E0B56DA-0B28-4E96-A5C6-58BD0B0E3EE0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86" name="Rectangle 285">
          <a:extLst>
            <a:ext uri="{FF2B5EF4-FFF2-40B4-BE49-F238E27FC236}">
              <a16:creationId xmlns:a16="http://schemas.microsoft.com/office/drawing/2014/main" xmlns="" id="{39B9B49E-8D7E-4657-B036-A70E0A624D19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87" name="Rectangle 286">
          <a:extLst>
            <a:ext uri="{FF2B5EF4-FFF2-40B4-BE49-F238E27FC236}">
              <a16:creationId xmlns:a16="http://schemas.microsoft.com/office/drawing/2014/main" xmlns="" id="{0492670A-6D31-4DB7-BAE1-69BCBA7D6EF4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8" name="Rectangle 287">
          <a:extLst>
            <a:ext uri="{FF2B5EF4-FFF2-40B4-BE49-F238E27FC236}">
              <a16:creationId xmlns:a16="http://schemas.microsoft.com/office/drawing/2014/main" xmlns="" id="{246C9611-AD5F-444F-A11E-BD4B2E47F4A0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9" name="Rectangle 288">
          <a:extLst>
            <a:ext uri="{FF2B5EF4-FFF2-40B4-BE49-F238E27FC236}">
              <a16:creationId xmlns:a16="http://schemas.microsoft.com/office/drawing/2014/main" xmlns="" id="{888D5DCF-BF25-4497-90E7-EDC17C3D4A5C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0" name="Rectangle 289">
          <a:extLst>
            <a:ext uri="{FF2B5EF4-FFF2-40B4-BE49-F238E27FC236}">
              <a16:creationId xmlns:a16="http://schemas.microsoft.com/office/drawing/2014/main" xmlns="" id="{F928939B-0B51-49A6-81A3-7ADF853CA1CD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1" name="Rectangle 290">
          <a:extLst>
            <a:ext uri="{FF2B5EF4-FFF2-40B4-BE49-F238E27FC236}">
              <a16:creationId xmlns:a16="http://schemas.microsoft.com/office/drawing/2014/main" xmlns="" id="{6A3BC244-0EFF-4E93-A940-308ACECA549C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2" name="Rectangle 291">
          <a:extLst>
            <a:ext uri="{FF2B5EF4-FFF2-40B4-BE49-F238E27FC236}">
              <a16:creationId xmlns:a16="http://schemas.microsoft.com/office/drawing/2014/main" xmlns="" id="{37F6551B-23BA-4751-89E0-EF7CE394A81E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3" name="Rectangle 292">
          <a:extLst>
            <a:ext uri="{FF2B5EF4-FFF2-40B4-BE49-F238E27FC236}">
              <a16:creationId xmlns:a16="http://schemas.microsoft.com/office/drawing/2014/main" xmlns="" id="{4873AA9E-3B75-4A13-8E63-52E216FDB56D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4" name="Rectangle 293">
          <a:extLst>
            <a:ext uri="{FF2B5EF4-FFF2-40B4-BE49-F238E27FC236}">
              <a16:creationId xmlns:a16="http://schemas.microsoft.com/office/drawing/2014/main" xmlns="" id="{443F2132-732B-4511-9292-9D01567DCB83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5" name="Rectangle 294">
          <a:extLst>
            <a:ext uri="{FF2B5EF4-FFF2-40B4-BE49-F238E27FC236}">
              <a16:creationId xmlns:a16="http://schemas.microsoft.com/office/drawing/2014/main" xmlns="" id="{6607AB51-616B-49DA-8F16-DDEE5F21F150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6" name="Rectangle 295">
          <a:extLst>
            <a:ext uri="{FF2B5EF4-FFF2-40B4-BE49-F238E27FC236}">
              <a16:creationId xmlns:a16="http://schemas.microsoft.com/office/drawing/2014/main" xmlns="" id="{73758C57-BEAA-4F9F-9D87-226CBB752FFC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7" name="Rectangle 296">
          <a:extLst>
            <a:ext uri="{FF2B5EF4-FFF2-40B4-BE49-F238E27FC236}">
              <a16:creationId xmlns:a16="http://schemas.microsoft.com/office/drawing/2014/main" xmlns="" id="{76F4095F-D3DC-4C80-92F3-29C098580A91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8" name="Rectangle 297">
          <a:extLst>
            <a:ext uri="{FF2B5EF4-FFF2-40B4-BE49-F238E27FC236}">
              <a16:creationId xmlns:a16="http://schemas.microsoft.com/office/drawing/2014/main" xmlns="" id="{9F255FB9-C5CB-4954-B0B0-E2A7ACC1682A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9" name="Rectangle 298">
          <a:extLst>
            <a:ext uri="{FF2B5EF4-FFF2-40B4-BE49-F238E27FC236}">
              <a16:creationId xmlns:a16="http://schemas.microsoft.com/office/drawing/2014/main" xmlns="" id="{8D55FA94-E7FB-4FB6-874A-9B839B5D9FA9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300" name="Rectangle 299">
          <a:extLst>
            <a:ext uri="{FF2B5EF4-FFF2-40B4-BE49-F238E27FC236}">
              <a16:creationId xmlns:a16="http://schemas.microsoft.com/office/drawing/2014/main" xmlns="" id="{B2A547A3-8076-4797-A46B-2C9EBADB889D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301" name="Rectangle 300">
          <a:extLst>
            <a:ext uri="{FF2B5EF4-FFF2-40B4-BE49-F238E27FC236}">
              <a16:creationId xmlns:a16="http://schemas.microsoft.com/office/drawing/2014/main" xmlns="" id="{219C626A-C0D2-41C3-B646-67A514F87E1F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302" name="Rectangle 301">
          <a:extLst>
            <a:ext uri="{FF2B5EF4-FFF2-40B4-BE49-F238E27FC236}">
              <a16:creationId xmlns:a16="http://schemas.microsoft.com/office/drawing/2014/main" xmlns="" id="{315892E0-87FE-4964-AE34-5D9D41957478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303" name="Rectangle 302">
          <a:extLst>
            <a:ext uri="{FF2B5EF4-FFF2-40B4-BE49-F238E27FC236}">
              <a16:creationId xmlns:a16="http://schemas.microsoft.com/office/drawing/2014/main" xmlns="" id="{48086623-10D8-43AD-B03F-A17A4523869A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304" name="Rectangle 303">
          <a:extLst>
            <a:ext uri="{FF2B5EF4-FFF2-40B4-BE49-F238E27FC236}">
              <a16:creationId xmlns:a16="http://schemas.microsoft.com/office/drawing/2014/main" xmlns="" id="{E7312DEB-EBA1-4D7C-9FCC-07D7C6092C7F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305" name="Rectangle 304">
          <a:extLst>
            <a:ext uri="{FF2B5EF4-FFF2-40B4-BE49-F238E27FC236}">
              <a16:creationId xmlns:a16="http://schemas.microsoft.com/office/drawing/2014/main" xmlns="" id="{7EAA201C-A39D-47CE-AF9F-7CCAD7B88162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06" name="Rectangle 305">
          <a:extLst>
            <a:ext uri="{FF2B5EF4-FFF2-40B4-BE49-F238E27FC236}">
              <a16:creationId xmlns:a16="http://schemas.microsoft.com/office/drawing/2014/main" xmlns="" id="{BBDA4EE3-94EE-4538-9766-14D6E92CF7FF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07" name="Rectangle 306">
          <a:extLst>
            <a:ext uri="{FF2B5EF4-FFF2-40B4-BE49-F238E27FC236}">
              <a16:creationId xmlns:a16="http://schemas.microsoft.com/office/drawing/2014/main" xmlns="" id="{B55E6B73-3A3B-4AAE-9043-7D3428A5B589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08" name="Rectangle 307">
          <a:extLst>
            <a:ext uri="{FF2B5EF4-FFF2-40B4-BE49-F238E27FC236}">
              <a16:creationId xmlns:a16="http://schemas.microsoft.com/office/drawing/2014/main" xmlns="" id="{4D5EC9BE-5EF0-462D-9077-788F6147F99A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09" name="Rectangle 308">
          <a:extLst>
            <a:ext uri="{FF2B5EF4-FFF2-40B4-BE49-F238E27FC236}">
              <a16:creationId xmlns:a16="http://schemas.microsoft.com/office/drawing/2014/main" xmlns="" id="{1EA9D867-9980-43FA-A819-739E2077915F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0" name="Rectangle 309">
          <a:extLst>
            <a:ext uri="{FF2B5EF4-FFF2-40B4-BE49-F238E27FC236}">
              <a16:creationId xmlns:a16="http://schemas.microsoft.com/office/drawing/2014/main" xmlns="" id="{26574D5F-5978-4633-930F-D1ECDF928C3B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1" name="Rectangle 310">
          <a:extLst>
            <a:ext uri="{FF2B5EF4-FFF2-40B4-BE49-F238E27FC236}">
              <a16:creationId xmlns:a16="http://schemas.microsoft.com/office/drawing/2014/main" xmlns="" id="{52817888-3112-461F-8C1C-98E35FC4A40B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2" name="Rectangle 311">
          <a:extLst>
            <a:ext uri="{FF2B5EF4-FFF2-40B4-BE49-F238E27FC236}">
              <a16:creationId xmlns:a16="http://schemas.microsoft.com/office/drawing/2014/main" xmlns="" id="{2E831B28-2AAF-44BE-AC75-D101D36C4612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3" name="Rectangle 312">
          <a:extLst>
            <a:ext uri="{FF2B5EF4-FFF2-40B4-BE49-F238E27FC236}">
              <a16:creationId xmlns:a16="http://schemas.microsoft.com/office/drawing/2014/main" xmlns="" id="{6D20CA1D-7F1D-42F7-B002-EDFA0BE94477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4" name="Rectangle 313">
          <a:extLst>
            <a:ext uri="{FF2B5EF4-FFF2-40B4-BE49-F238E27FC236}">
              <a16:creationId xmlns:a16="http://schemas.microsoft.com/office/drawing/2014/main" xmlns="" id="{A8CE50E9-F0F6-4B45-9347-70712EE5DE8F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5" name="Rectangle 314">
          <a:extLst>
            <a:ext uri="{FF2B5EF4-FFF2-40B4-BE49-F238E27FC236}">
              <a16:creationId xmlns:a16="http://schemas.microsoft.com/office/drawing/2014/main" xmlns="" id="{A5EFB833-B315-4274-B017-858169B33AF5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6" name="Rectangle 315">
          <a:extLst>
            <a:ext uri="{FF2B5EF4-FFF2-40B4-BE49-F238E27FC236}">
              <a16:creationId xmlns:a16="http://schemas.microsoft.com/office/drawing/2014/main" xmlns="" id="{0F41430B-86D3-42F2-87EE-4FF1D5C3C925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7" name="Rectangle 316">
          <a:extLst>
            <a:ext uri="{FF2B5EF4-FFF2-40B4-BE49-F238E27FC236}">
              <a16:creationId xmlns:a16="http://schemas.microsoft.com/office/drawing/2014/main" xmlns="" id="{84268CC0-33B0-4381-982A-6DC2428F7A43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8" name="Rectangle 317">
          <a:extLst>
            <a:ext uri="{FF2B5EF4-FFF2-40B4-BE49-F238E27FC236}">
              <a16:creationId xmlns:a16="http://schemas.microsoft.com/office/drawing/2014/main" xmlns="" id="{8DD72BCF-6724-410D-9B24-1A7995270F31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9" name="Rectangle 318">
          <a:extLst>
            <a:ext uri="{FF2B5EF4-FFF2-40B4-BE49-F238E27FC236}">
              <a16:creationId xmlns:a16="http://schemas.microsoft.com/office/drawing/2014/main" xmlns="" id="{945342A0-B06F-475A-9C5E-4E1E019C1BDB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0" name="Rectangle 319">
          <a:extLst>
            <a:ext uri="{FF2B5EF4-FFF2-40B4-BE49-F238E27FC236}">
              <a16:creationId xmlns:a16="http://schemas.microsoft.com/office/drawing/2014/main" xmlns="" id="{F8AA197F-176A-47CD-A0C2-915E124D391D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1" name="Rectangle 320">
          <a:extLst>
            <a:ext uri="{FF2B5EF4-FFF2-40B4-BE49-F238E27FC236}">
              <a16:creationId xmlns:a16="http://schemas.microsoft.com/office/drawing/2014/main" xmlns="" id="{2D41179B-24EF-4E21-9587-8053BAAF46DF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2" name="Rectangle 321">
          <a:extLst>
            <a:ext uri="{FF2B5EF4-FFF2-40B4-BE49-F238E27FC236}">
              <a16:creationId xmlns:a16="http://schemas.microsoft.com/office/drawing/2014/main" xmlns="" id="{56D1A1AC-BEBA-49F0-A2B8-1CDBF6DA68C9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3" name="Rectangle 322">
          <a:extLst>
            <a:ext uri="{FF2B5EF4-FFF2-40B4-BE49-F238E27FC236}">
              <a16:creationId xmlns:a16="http://schemas.microsoft.com/office/drawing/2014/main" xmlns="" id="{0AFF4DF6-3C7A-478E-BD24-B2D490CAC8BE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4" name="Rectangle 323">
          <a:extLst>
            <a:ext uri="{FF2B5EF4-FFF2-40B4-BE49-F238E27FC236}">
              <a16:creationId xmlns:a16="http://schemas.microsoft.com/office/drawing/2014/main" xmlns="" id="{9B61B521-498A-427D-8A8D-A52314250A3B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5" name="Rectangle 324">
          <a:extLst>
            <a:ext uri="{FF2B5EF4-FFF2-40B4-BE49-F238E27FC236}">
              <a16:creationId xmlns:a16="http://schemas.microsoft.com/office/drawing/2014/main" xmlns="" id="{77E102EE-52E9-4CDB-BF30-06C9733AC431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6" name="Rectangle 325">
          <a:extLst>
            <a:ext uri="{FF2B5EF4-FFF2-40B4-BE49-F238E27FC236}">
              <a16:creationId xmlns:a16="http://schemas.microsoft.com/office/drawing/2014/main" xmlns="" id="{4AA95AB9-4C98-40C5-8A59-EB83111408D5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7" name="Rectangle 326">
          <a:extLst>
            <a:ext uri="{FF2B5EF4-FFF2-40B4-BE49-F238E27FC236}">
              <a16:creationId xmlns:a16="http://schemas.microsoft.com/office/drawing/2014/main" xmlns="" id="{160F5C9D-4483-47BD-A6E1-E516EC8F203E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8" name="Rectangle 327">
          <a:extLst>
            <a:ext uri="{FF2B5EF4-FFF2-40B4-BE49-F238E27FC236}">
              <a16:creationId xmlns:a16="http://schemas.microsoft.com/office/drawing/2014/main" xmlns="" id="{5C62A60C-D31F-4EBC-B71E-749F2B1B6154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9" name="Rectangle 328">
          <a:extLst>
            <a:ext uri="{FF2B5EF4-FFF2-40B4-BE49-F238E27FC236}">
              <a16:creationId xmlns:a16="http://schemas.microsoft.com/office/drawing/2014/main" xmlns="" id="{FE9A269D-D92F-46E0-BD4B-1842E7AABC76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16</xdr:col>
      <xdr:colOff>0</xdr:colOff>
      <xdr:row>79</xdr:row>
      <xdr:rowOff>114300</xdr:rowOff>
    </xdr:from>
    <xdr:to>
      <xdr:col>31</xdr:col>
      <xdr:colOff>371475</xdr:colOff>
      <xdr:row>81</xdr:row>
      <xdr:rowOff>142875</xdr:rowOff>
    </xdr:to>
    <xdr:sp macro="" textlink="">
      <xdr:nvSpPr>
        <xdr:cNvPr id="330" name="Rectangle 579">
          <a:extLst>
            <a:ext uri="{FF2B5EF4-FFF2-40B4-BE49-F238E27FC236}">
              <a16:creationId xmlns:a16="http://schemas.microsoft.com/office/drawing/2014/main" xmlns="" id="{CE634230-2D0D-46F0-88C4-48E6D438E7F5}"/>
            </a:ext>
          </a:extLst>
        </xdr:cNvPr>
        <xdr:cNvSpPr>
          <a:spLocks noChangeArrowheads="1"/>
        </xdr:cNvSpPr>
      </xdr:nvSpPr>
      <xdr:spPr bwMode="auto">
        <a:xfrm>
          <a:off x="62484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1" name="Rectangle 580">
          <a:extLst>
            <a:ext uri="{FF2B5EF4-FFF2-40B4-BE49-F238E27FC236}">
              <a16:creationId xmlns:a16="http://schemas.microsoft.com/office/drawing/2014/main" xmlns="" id="{F6FD0640-27A8-4372-868C-AE3E0B2D31F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32" name="Rectangle 581">
          <a:extLst>
            <a:ext uri="{FF2B5EF4-FFF2-40B4-BE49-F238E27FC236}">
              <a16:creationId xmlns:a16="http://schemas.microsoft.com/office/drawing/2014/main" xmlns="" id="{FFFE56A4-3423-4BD8-B494-F7B83C88C6D5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3" name="Rectangle 582">
          <a:extLst>
            <a:ext uri="{FF2B5EF4-FFF2-40B4-BE49-F238E27FC236}">
              <a16:creationId xmlns:a16="http://schemas.microsoft.com/office/drawing/2014/main" xmlns="" id="{FC1ED4D7-D510-449D-AF58-2A20F18988F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34" name="Rectangle 583">
          <a:extLst>
            <a:ext uri="{FF2B5EF4-FFF2-40B4-BE49-F238E27FC236}">
              <a16:creationId xmlns:a16="http://schemas.microsoft.com/office/drawing/2014/main" xmlns="" id="{558E5DFD-3BBB-438A-A9C4-1A3885041624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5" name="Rectangle 584">
          <a:extLst>
            <a:ext uri="{FF2B5EF4-FFF2-40B4-BE49-F238E27FC236}">
              <a16:creationId xmlns:a16="http://schemas.microsoft.com/office/drawing/2014/main" xmlns="" id="{839C0294-B298-447F-A13B-9C26ECE03317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36" name="Rectangle 585">
          <a:extLst>
            <a:ext uri="{FF2B5EF4-FFF2-40B4-BE49-F238E27FC236}">
              <a16:creationId xmlns:a16="http://schemas.microsoft.com/office/drawing/2014/main" xmlns="" id="{095149FD-56F2-4555-AFAA-BBAD1E176A98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7" name="Rectangle 586">
          <a:extLst>
            <a:ext uri="{FF2B5EF4-FFF2-40B4-BE49-F238E27FC236}">
              <a16:creationId xmlns:a16="http://schemas.microsoft.com/office/drawing/2014/main" xmlns="" id="{A4580757-1AB3-40A9-8188-BA5B5524EB28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38" name="Rectangle 587">
          <a:extLst>
            <a:ext uri="{FF2B5EF4-FFF2-40B4-BE49-F238E27FC236}">
              <a16:creationId xmlns:a16="http://schemas.microsoft.com/office/drawing/2014/main" xmlns="" id="{1B2F3BAD-DB7B-40CF-9A87-3134B365EA09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9" name="Rectangle 588">
          <a:extLst>
            <a:ext uri="{FF2B5EF4-FFF2-40B4-BE49-F238E27FC236}">
              <a16:creationId xmlns:a16="http://schemas.microsoft.com/office/drawing/2014/main" xmlns="" id="{966BE5D9-C83F-473D-881A-FC6B491C78B4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40" name="Rectangle 589">
          <a:extLst>
            <a:ext uri="{FF2B5EF4-FFF2-40B4-BE49-F238E27FC236}">
              <a16:creationId xmlns:a16="http://schemas.microsoft.com/office/drawing/2014/main" xmlns="" id="{56E89A44-949A-4613-B144-5B1EFFE73191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1" name="Rectangle 590">
          <a:extLst>
            <a:ext uri="{FF2B5EF4-FFF2-40B4-BE49-F238E27FC236}">
              <a16:creationId xmlns:a16="http://schemas.microsoft.com/office/drawing/2014/main" xmlns="" id="{79747F8B-ED1F-4009-98C3-62B24A6A7876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42" name="Rectangle 591">
          <a:extLst>
            <a:ext uri="{FF2B5EF4-FFF2-40B4-BE49-F238E27FC236}">
              <a16:creationId xmlns:a16="http://schemas.microsoft.com/office/drawing/2014/main" xmlns="" id="{0BCC7400-87F9-4690-A289-AE9432CA39A9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3" name="Rectangle 592">
          <a:extLst>
            <a:ext uri="{FF2B5EF4-FFF2-40B4-BE49-F238E27FC236}">
              <a16:creationId xmlns:a16="http://schemas.microsoft.com/office/drawing/2014/main" xmlns="" id="{E7DC82EB-14ED-4AEA-9928-98206714DA34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44" name="Rectangle 593">
          <a:extLst>
            <a:ext uri="{FF2B5EF4-FFF2-40B4-BE49-F238E27FC236}">
              <a16:creationId xmlns:a16="http://schemas.microsoft.com/office/drawing/2014/main" xmlns="" id="{88790046-83AC-4CBB-B3EE-ADB7AB93EADB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5" name="Rectangle 594">
          <a:extLst>
            <a:ext uri="{FF2B5EF4-FFF2-40B4-BE49-F238E27FC236}">
              <a16:creationId xmlns:a16="http://schemas.microsoft.com/office/drawing/2014/main" xmlns="" id="{37853299-B71B-481F-AE4B-FD0332226DD5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46" name="Rectangle 595">
          <a:extLst>
            <a:ext uri="{FF2B5EF4-FFF2-40B4-BE49-F238E27FC236}">
              <a16:creationId xmlns:a16="http://schemas.microsoft.com/office/drawing/2014/main" xmlns="" id="{8D86F7C4-3D01-454D-8012-11B7C3E57E01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7" name="Rectangle 596">
          <a:extLst>
            <a:ext uri="{FF2B5EF4-FFF2-40B4-BE49-F238E27FC236}">
              <a16:creationId xmlns:a16="http://schemas.microsoft.com/office/drawing/2014/main" xmlns="" id="{AC05B34B-9F6E-4EF6-A4FD-9CE95C226917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48" name="Rectangle 597">
          <a:extLst>
            <a:ext uri="{FF2B5EF4-FFF2-40B4-BE49-F238E27FC236}">
              <a16:creationId xmlns:a16="http://schemas.microsoft.com/office/drawing/2014/main" xmlns="" id="{D99516EC-DD74-4DA3-96E9-7A4886964524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9" name="Rectangle 598">
          <a:extLst>
            <a:ext uri="{FF2B5EF4-FFF2-40B4-BE49-F238E27FC236}">
              <a16:creationId xmlns:a16="http://schemas.microsoft.com/office/drawing/2014/main" xmlns="" id="{D44D6CCE-DDCE-4AD1-8184-6FE5CC29DD48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50" name="Rectangle 599">
          <a:extLst>
            <a:ext uri="{FF2B5EF4-FFF2-40B4-BE49-F238E27FC236}">
              <a16:creationId xmlns:a16="http://schemas.microsoft.com/office/drawing/2014/main" xmlns="" id="{E9EEB279-FC0C-4C0A-A3FE-99D31E381D4F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51" name="Rectangle 600">
          <a:extLst>
            <a:ext uri="{FF2B5EF4-FFF2-40B4-BE49-F238E27FC236}">
              <a16:creationId xmlns:a16="http://schemas.microsoft.com/office/drawing/2014/main" xmlns="" id="{5CE575A6-8AE7-4E2C-A572-7EB1D3251587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52" name="Rectangle 601">
          <a:extLst>
            <a:ext uri="{FF2B5EF4-FFF2-40B4-BE49-F238E27FC236}">
              <a16:creationId xmlns:a16="http://schemas.microsoft.com/office/drawing/2014/main" xmlns="" id="{5817F410-6545-4E38-A689-CF853CAD490A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79</xdr:row>
      <xdr:rowOff>114300</xdr:rowOff>
    </xdr:from>
    <xdr:to>
      <xdr:col>31</xdr:col>
      <xdr:colOff>0</xdr:colOff>
      <xdr:row>81</xdr:row>
      <xdr:rowOff>142875</xdr:rowOff>
    </xdr:to>
    <xdr:sp macro="" textlink="">
      <xdr:nvSpPr>
        <xdr:cNvPr id="353" name="Rectangle 602">
          <a:extLst>
            <a:ext uri="{FF2B5EF4-FFF2-40B4-BE49-F238E27FC236}">
              <a16:creationId xmlns:a16="http://schemas.microsoft.com/office/drawing/2014/main" xmlns="" id="{5AA5068A-BB5C-486C-B81E-2621F0F1DA7A}"/>
            </a:ext>
          </a:extLst>
        </xdr:cNvPr>
        <xdr:cNvSpPr>
          <a:spLocks noChangeArrowheads="1"/>
        </xdr:cNvSpPr>
      </xdr:nvSpPr>
      <xdr:spPr bwMode="auto">
        <a:xfrm>
          <a:off x="121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54" name="Rectangle 603">
          <a:extLst>
            <a:ext uri="{FF2B5EF4-FFF2-40B4-BE49-F238E27FC236}">
              <a16:creationId xmlns:a16="http://schemas.microsoft.com/office/drawing/2014/main" xmlns="" id="{EAAB77F2-B2E5-4247-AE0A-E73EBA12E280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55" name="Rectangle 604">
          <a:extLst>
            <a:ext uri="{FF2B5EF4-FFF2-40B4-BE49-F238E27FC236}">
              <a16:creationId xmlns:a16="http://schemas.microsoft.com/office/drawing/2014/main" xmlns="" id="{FF04A20E-EFC6-42E0-BB8D-8E6FEBB4303D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56" name="Rectangle 605">
          <a:extLst>
            <a:ext uri="{FF2B5EF4-FFF2-40B4-BE49-F238E27FC236}">
              <a16:creationId xmlns:a16="http://schemas.microsoft.com/office/drawing/2014/main" xmlns="" id="{BADE7EAC-64B4-4958-AD21-C65D5B1E378D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57" name="Rectangle 606">
          <a:extLst>
            <a:ext uri="{FF2B5EF4-FFF2-40B4-BE49-F238E27FC236}">
              <a16:creationId xmlns:a16="http://schemas.microsoft.com/office/drawing/2014/main" xmlns="" id="{E16AFCE8-B370-4629-B03F-31C3819E9D7C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58" name="Rectangle 607">
          <a:extLst>
            <a:ext uri="{FF2B5EF4-FFF2-40B4-BE49-F238E27FC236}">
              <a16:creationId xmlns:a16="http://schemas.microsoft.com/office/drawing/2014/main" xmlns="" id="{BCDB5E5B-7890-4621-B03E-1A2EA2FB0542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59" name="Rectangle 608">
          <a:extLst>
            <a:ext uri="{FF2B5EF4-FFF2-40B4-BE49-F238E27FC236}">
              <a16:creationId xmlns:a16="http://schemas.microsoft.com/office/drawing/2014/main" xmlns="" id="{16020E88-E371-49F9-813A-59C67FFD84CA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0" name="Rectangle 609">
          <a:extLst>
            <a:ext uri="{FF2B5EF4-FFF2-40B4-BE49-F238E27FC236}">
              <a16:creationId xmlns:a16="http://schemas.microsoft.com/office/drawing/2014/main" xmlns="" id="{07A0F322-36D7-47F3-8823-5E80DDEBE338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61" name="Rectangle 610">
          <a:extLst>
            <a:ext uri="{FF2B5EF4-FFF2-40B4-BE49-F238E27FC236}">
              <a16:creationId xmlns:a16="http://schemas.microsoft.com/office/drawing/2014/main" xmlns="" id="{7FA46286-8570-44E9-B174-1DC690518ED6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2" name="Rectangle 611">
          <a:extLst>
            <a:ext uri="{FF2B5EF4-FFF2-40B4-BE49-F238E27FC236}">
              <a16:creationId xmlns:a16="http://schemas.microsoft.com/office/drawing/2014/main" xmlns="" id="{6D210811-ED0B-4050-BF09-2DEB62C54ADF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63" name="Rectangle 612">
          <a:extLst>
            <a:ext uri="{FF2B5EF4-FFF2-40B4-BE49-F238E27FC236}">
              <a16:creationId xmlns:a16="http://schemas.microsoft.com/office/drawing/2014/main" xmlns="" id="{3E2C0D83-2C27-4B25-9615-31707B78C194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4" name="Rectangle 613">
          <a:extLst>
            <a:ext uri="{FF2B5EF4-FFF2-40B4-BE49-F238E27FC236}">
              <a16:creationId xmlns:a16="http://schemas.microsoft.com/office/drawing/2014/main" xmlns="" id="{AA5BA3C9-34E1-48BF-A41B-A18AEE042B5D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65" name="Rectangle 614">
          <a:extLst>
            <a:ext uri="{FF2B5EF4-FFF2-40B4-BE49-F238E27FC236}">
              <a16:creationId xmlns:a16="http://schemas.microsoft.com/office/drawing/2014/main" xmlns="" id="{EB4788C7-13C5-4905-BFA0-023E475510C8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6" name="Rectangle 615">
          <a:extLst>
            <a:ext uri="{FF2B5EF4-FFF2-40B4-BE49-F238E27FC236}">
              <a16:creationId xmlns:a16="http://schemas.microsoft.com/office/drawing/2014/main" xmlns="" id="{B7F86EEF-9EE9-414B-89AE-83B7DE6B5932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67" name="Rectangle 616">
          <a:extLst>
            <a:ext uri="{FF2B5EF4-FFF2-40B4-BE49-F238E27FC236}">
              <a16:creationId xmlns:a16="http://schemas.microsoft.com/office/drawing/2014/main" xmlns="" id="{9080EAB1-4CAB-48E9-B2EA-6CBEDEE77DAF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8" name="Rectangle 617">
          <a:extLst>
            <a:ext uri="{FF2B5EF4-FFF2-40B4-BE49-F238E27FC236}">
              <a16:creationId xmlns:a16="http://schemas.microsoft.com/office/drawing/2014/main" xmlns="" id="{44299A30-F8F0-4944-9D73-7F452365E421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69" name="Rectangle 618">
          <a:extLst>
            <a:ext uri="{FF2B5EF4-FFF2-40B4-BE49-F238E27FC236}">
              <a16:creationId xmlns:a16="http://schemas.microsoft.com/office/drawing/2014/main" xmlns="" id="{876FF602-74C2-40DD-97FA-30F82C4C981C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0" name="Rectangle 619">
          <a:extLst>
            <a:ext uri="{FF2B5EF4-FFF2-40B4-BE49-F238E27FC236}">
              <a16:creationId xmlns:a16="http://schemas.microsoft.com/office/drawing/2014/main" xmlns="" id="{82C0E06C-28C8-4D16-B227-31E1D9E991A9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71" name="Rectangle 620">
          <a:extLst>
            <a:ext uri="{FF2B5EF4-FFF2-40B4-BE49-F238E27FC236}">
              <a16:creationId xmlns:a16="http://schemas.microsoft.com/office/drawing/2014/main" xmlns="" id="{16B92B45-E86E-4D80-85AE-AAEF7B269841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2" name="Rectangle 621">
          <a:extLst>
            <a:ext uri="{FF2B5EF4-FFF2-40B4-BE49-F238E27FC236}">
              <a16:creationId xmlns:a16="http://schemas.microsoft.com/office/drawing/2014/main" xmlns="" id="{D7F4B300-3FBB-47D6-8DDC-6033AF72A3C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73" name="Rectangle 622">
          <a:extLst>
            <a:ext uri="{FF2B5EF4-FFF2-40B4-BE49-F238E27FC236}">
              <a16:creationId xmlns:a16="http://schemas.microsoft.com/office/drawing/2014/main" xmlns="" id="{A67FD092-758B-4752-9153-1C14F37F829F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74" name="Rectangle 623">
          <a:extLst>
            <a:ext uri="{FF2B5EF4-FFF2-40B4-BE49-F238E27FC236}">
              <a16:creationId xmlns:a16="http://schemas.microsoft.com/office/drawing/2014/main" xmlns="" id="{36AEC50C-588A-4331-B572-A8E9FD9DF38F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75" name="Rectangle 624">
          <a:extLst>
            <a:ext uri="{FF2B5EF4-FFF2-40B4-BE49-F238E27FC236}">
              <a16:creationId xmlns:a16="http://schemas.microsoft.com/office/drawing/2014/main" xmlns="" id="{E162A740-4C80-4696-B22B-55EDF1FB1867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79</xdr:row>
      <xdr:rowOff>114300</xdr:rowOff>
    </xdr:from>
    <xdr:to>
      <xdr:col>31</xdr:col>
      <xdr:colOff>0</xdr:colOff>
      <xdr:row>81</xdr:row>
      <xdr:rowOff>142875</xdr:rowOff>
    </xdr:to>
    <xdr:sp macro="" textlink="">
      <xdr:nvSpPr>
        <xdr:cNvPr id="376" name="Rectangle 625">
          <a:extLst>
            <a:ext uri="{FF2B5EF4-FFF2-40B4-BE49-F238E27FC236}">
              <a16:creationId xmlns:a16="http://schemas.microsoft.com/office/drawing/2014/main" xmlns="" id="{01C7C4CA-273B-4E3D-913E-EB4B588DAADE}"/>
            </a:ext>
          </a:extLst>
        </xdr:cNvPr>
        <xdr:cNvSpPr>
          <a:spLocks noChangeArrowheads="1"/>
        </xdr:cNvSpPr>
      </xdr:nvSpPr>
      <xdr:spPr bwMode="auto">
        <a:xfrm>
          <a:off x="121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7" name="Rectangle 626">
          <a:extLst>
            <a:ext uri="{FF2B5EF4-FFF2-40B4-BE49-F238E27FC236}">
              <a16:creationId xmlns:a16="http://schemas.microsoft.com/office/drawing/2014/main" xmlns="" id="{8F385D3E-4064-4917-81D8-7391875C1355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78" name="Rectangle 627">
          <a:extLst>
            <a:ext uri="{FF2B5EF4-FFF2-40B4-BE49-F238E27FC236}">
              <a16:creationId xmlns:a16="http://schemas.microsoft.com/office/drawing/2014/main" xmlns="" id="{A482CFBB-4719-4B45-BED2-8BEEFC64E438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9" name="Rectangle 628">
          <a:extLst>
            <a:ext uri="{FF2B5EF4-FFF2-40B4-BE49-F238E27FC236}">
              <a16:creationId xmlns:a16="http://schemas.microsoft.com/office/drawing/2014/main" xmlns="" id="{E2939F63-B4F6-446E-8B71-12F55849D1CC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80" name="Rectangle 629">
          <a:extLst>
            <a:ext uri="{FF2B5EF4-FFF2-40B4-BE49-F238E27FC236}">
              <a16:creationId xmlns:a16="http://schemas.microsoft.com/office/drawing/2014/main" xmlns="" id="{89D74F6A-33A2-4A9A-A833-050349F23E12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1" name="Rectangle 630">
          <a:extLst>
            <a:ext uri="{FF2B5EF4-FFF2-40B4-BE49-F238E27FC236}">
              <a16:creationId xmlns:a16="http://schemas.microsoft.com/office/drawing/2014/main" xmlns="" id="{14692FCD-F18B-4850-9D76-5A2ACAEC9974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82" name="Rectangle 631">
          <a:extLst>
            <a:ext uri="{FF2B5EF4-FFF2-40B4-BE49-F238E27FC236}">
              <a16:creationId xmlns:a16="http://schemas.microsoft.com/office/drawing/2014/main" xmlns="" id="{9CEF5CDB-5B2F-49DF-88B7-90291EB392F1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3" name="Rectangle 632">
          <a:extLst>
            <a:ext uri="{FF2B5EF4-FFF2-40B4-BE49-F238E27FC236}">
              <a16:creationId xmlns:a16="http://schemas.microsoft.com/office/drawing/2014/main" xmlns="" id="{062800FE-8BBF-4FDE-A5E0-377CD9509FD0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84" name="Rectangle 633">
          <a:extLst>
            <a:ext uri="{FF2B5EF4-FFF2-40B4-BE49-F238E27FC236}">
              <a16:creationId xmlns:a16="http://schemas.microsoft.com/office/drawing/2014/main" xmlns="" id="{A38DB37F-51FC-47A9-93FA-7EFE234253DF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5" name="Rectangle 634">
          <a:extLst>
            <a:ext uri="{FF2B5EF4-FFF2-40B4-BE49-F238E27FC236}">
              <a16:creationId xmlns:a16="http://schemas.microsoft.com/office/drawing/2014/main" xmlns="" id="{8CCC61C2-9CA2-4675-A7D2-2223CA0EEA2E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86" name="Rectangle 635">
          <a:extLst>
            <a:ext uri="{FF2B5EF4-FFF2-40B4-BE49-F238E27FC236}">
              <a16:creationId xmlns:a16="http://schemas.microsoft.com/office/drawing/2014/main" xmlns="" id="{2609F1CB-630C-4A40-991C-CB25F285CC5D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7" name="Rectangle 636">
          <a:extLst>
            <a:ext uri="{FF2B5EF4-FFF2-40B4-BE49-F238E27FC236}">
              <a16:creationId xmlns:a16="http://schemas.microsoft.com/office/drawing/2014/main" xmlns="" id="{2466238B-16E6-41B7-A2DF-1FE2F64F245F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88" name="Rectangle 637">
          <a:extLst>
            <a:ext uri="{FF2B5EF4-FFF2-40B4-BE49-F238E27FC236}">
              <a16:creationId xmlns:a16="http://schemas.microsoft.com/office/drawing/2014/main" xmlns="" id="{AB586D99-F444-49A7-AFCE-22003894A89F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9" name="Rectangle 638">
          <a:extLst>
            <a:ext uri="{FF2B5EF4-FFF2-40B4-BE49-F238E27FC236}">
              <a16:creationId xmlns:a16="http://schemas.microsoft.com/office/drawing/2014/main" xmlns="" id="{1BE51931-130E-459C-B314-9B16B7F0DC82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90" name="Rectangle 639">
          <a:extLst>
            <a:ext uri="{FF2B5EF4-FFF2-40B4-BE49-F238E27FC236}">
              <a16:creationId xmlns:a16="http://schemas.microsoft.com/office/drawing/2014/main" xmlns="" id="{702E449C-4BD8-44EE-9535-040499C69237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91" name="Rectangle 640">
          <a:extLst>
            <a:ext uri="{FF2B5EF4-FFF2-40B4-BE49-F238E27FC236}">
              <a16:creationId xmlns:a16="http://schemas.microsoft.com/office/drawing/2014/main" xmlns="" id="{51B8209F-D38F-4A93-A1D7-59E50837005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92" name="Rectangle 641">
          <a:extLst>
            <a:ext uri="{FF2B5EF4-FFF2-40B4-BE49-F238E27FC236}">
              <a16:creationId xmlns:a16="http://schemas.microsoft.com/office/drawing/2014/main" xmlns="" id="{790B38B9-0A43-4F2F-90D2-DD92A589D01C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93" name="Rectangle 642">
          <a:extLst>
            <a:ext uri="{FF2B5EF4-FFF2-40B4-BE49-F238E27FC236}">
              <a16:creationId xmlns:a16="http://schemas.microsoft.com/office/drawing/2014/main" xmlns="" id="{3E357880-7BA0-45EE-916A-2286F07AD16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94" name="Rectangle 643">
          <a:extLst>
            <a:ext uri="{FF2B5EF4-FFF2-40B4-BE49-F238E27FC236}">
              <a16:creationId xmlns:a16="http://schemas.microsoft.com/office/drawing/2014/main" xmlns="" id="{6F060DCB-BD7F-452C-B1AC-AE1136574D42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95" name="Rectangle 644">
          <a:extLst>
            <a:ext uri="{FF2B5EF4-FFF2-40B4-BE49-F238E27FC236}">
              <a16:creationId xmlns:a16="http://schemas.microsoft.com/office/drawing/2014/main" xmlns="" id="{25CD4701-4420-4136-A116-45932D9C48B4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96" name="Rectangle 645">
          <a:extLst>
            <a:ext uri="{FF2B5EF4-FFF2-40B4-BE49-F238E27FC236}">
              <a16:creationId xmlns:a16="http://schemas.microsoft.com/office/drawing/2014/main" xmlns="" id="{AF5C5E83-F0C6-4E04-8290-02010972ACE0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97" name="Rectangle 646">
          <a:extLst>
            <a:ext uri="{FF2B5EF4-FFF2-40B4-BE49-F238E27FC236}">
              <a16:creationId xmlns:a16="http://schemas.microsoft.com/office/drawing/2014/main" xmlns="" id="{2D8B6596-7BDB-4030-954F-ED935DFF0C07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98" name="Rectangle 647">
          <a:extLst>
            <a:ext uri="{FF2B5EF4-FFF2-40B4-BE49-F238E27FC236}">
              <a16:creationId xmlns:a16="http://schemas.microsoft.com/office/drawing/2014/main" xmlns="" id="{A84688E7-2013-4407-9F61-AB559895619D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79</xdr:row>
      <xdr:rowOff>114300</xdr:rowOff>
    </xdr:from>
    <xdr:to>
      <xdr:col>31</xdr:col>
      <xdr:colOff>0</xdr:colOff>
      <xdr:row>81</xdr:row>
      <xdr:rowOff>142875</xdr:rowOff>
    </xdr:to>
    <xdr:sp macro="" textlink="">
      <xdr:nvSpPr>
        <xdr:cNvPr id="399" name="Rectangle 648">
          <a:extLst>
            <a:ext uri="{FF2B5EF4-FFF2-40B4-BE49-F238E27FC236}">
              <a16:creationId xmlns:a16="http://schemas.microsoft.com/office/drawing/2014/main" xmlns="" id="{74C8CF0C-F765-4A45-9B6D-8A398CCCAF1D}"/>
            </a:ext>
          </a:extLst>
        </xdr:cNvPr>
        <xdr:cNvSpPr>
          <a:spLocks noChangeArrowheads="1"/>
        </xdr:cNvSpPr>
      </xdr:nvSpPr>
      <xdr:spPr bwMode="auto">
        <a:xfrm>
          <a:off x="121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0" name="Rectangle 649">
          <a:extLst>
            <a:ext uri="{FF2B5EF4-FFF2-40B4-BE49-F238E27FC236}">
              <a16:creationId xmlns:a16="http://schemas.microsoft.com/office/drawing/2014/main" xmlns="" id="{BF413189-4B30-4413-A2B4-C4927EC2EEA4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401" name="Rectangle 650">
          <a:extLst>
            <a:ext uri="{FF2B5EF4-FFF2-40B4-BE49-F238E27FC236}">
              <a16:creationId xmlns:a16="http://schemas.microsoft.com/office/drawing/2014/main" xmlns="" id="{1F61EB0D-27D6-4A41-BECD-FF9398F93289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2" name="Rectangle 651">
          <a:extLst>
            <a:ext uri="{FF2B5EF4-FFF2-40B4-BE49-F238E27FC236}">
              <a16:creationId xmlns:a16="http://schemas.microsoft.com/office/drawing/2014/main" xmlns="" id="{7DA3E5AC-AB14-4B8E-A24A-C15529E7FFA2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403" name="Rectangle 652">
          <a:extLst>
            <a:ext uri="{FF2B5EF4-FFF2-40B4-BE49-F238E27FC236}">
              <a16:creationId xmlns:a16="http://schemas.microsoft.com/office/drawing/2014/main" xmlns="" id="{35E51372-B570-4777-9794-FA1705B2C03D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4" name="Rectangle 653">
          <a:extLst>
            <a:ext uri="{FF2B5EF4-FFF2-40B4-BE49-F238E27FC236}">
              <a16:creationId xmlns:a16="http://schemas.microsoft.com/office/drawing/2014/main" xmlns="" id="{69E560B3-8BD8-4DA7-9A56-333F846783C9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405" name="Rectangle 654">
          <a:extLst>
            <a:ext uri="{FF2B5EF4-FFF2-40B4-BE49-F238E27FC236}">
              <a16:creationId xmlns:a16="http://schemas.microsoft.com/office/drawing/2014/main" xmlns="" id="{65F3C48F-D5BB-4DA0-95C3-D148BD7F14F7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6" name="Rectangle 655">
          <a:extLst>
            <a:ext uri="{FF2B5EF4-FFF2-40B4-BE49-F238E27FC236}">
              <a16:creationId xmlns:a16="http://schemas.microsoft.com/office/drawing/2014/main" xmlns="" id="{FB370C9C-2648-4AA9-A1A6-6FB37C345C9D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407" name="Rectangle 656">
          <a:extLst>
            <a:ext uri="{FF2B5EF4-FFF2-40B4-BE49-F238E27FC236}">
              <a16:creationId xmlns:a16="http://schemas.microsoft.com/office/drawing/2014/main" xmlns="" id="{41A04443-8214-4D1F-939C-BD023F2AE063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8" name="Rectangle 657">
          <a:extLst>
            <a:ext uri="{FF2B5EF4-FFF2-40B4-BE49-F238E27FC236}">
              <a16:creationId xmlns:a16="http://schemas.microsoft.com/office/drawing/2014/main" xmlns="" id="{0AA2FD8A-B822-4B52-A800-F5847469312A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409" name="Rectangle 658">
          <a:extLst>
            <a:ext uri="{FF2B5EF4-FFF2-40B4-BE49-F238E27FC236}">
              <a16:creationId xmlns:a16="http://schemas.microsoft.com/office/drawing/2014/main" xmlns="" id="{C714A1F7-EE85-42B7-8740-87E32086E749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0" name="Rectangle 659">
          <a:extLst>
            <a:ext uri="{FF2B5EF4-FFF2-40B4-BE49-F238E27FC236}">
              <a16:creationId xmlns:a16="http://schemas.microsoft.com/office/drawing/2014/main" xmlns="" id="{AE718931-3688-4A1F-BD8F-A67418902D81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411" name="Rectangle 660">
          <a:extLst>
            <a:ext uri="{FF2B5EF4-FFF2-40B4-BE49-F238E27FC236}">
              <a16:creationId xmlns:a16="http://schemas.microsoft.com/office/drawing/2014/main" xmlns="" id="{A1E50AE0-9AF0-46DB-97C7-729D7C5DFD53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2" name="Rectangle 661">
          <a:extLst>
            <a:ext uri="{FF2B5EF4-FFF2-40B4-BE49-F238E27FC236}">
              <a16:creationId xmlns:a16="http://schemas.microsoft.com/office/drawing/2014/main" xmlns="" id="{3C50E4D0-F7D8-4538-972F-E5E232B0127C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413" name="Rectangle 662">
          <a:extLst>
            <a:ext uri="{FF2B5EF4-FFF2-40B4-BE49-F238E27FC236}">
              <a16:creationId xmlns:a16="http://schemas.microsoft.com/office/drawing/2014/main" xmlns="" id="{4F186C03-0901-47A7-8909-69601F601D2C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4" name="Rectangle 663">
          <a:extLst>
            <a:ext uri="{FF2B5EF4-FFF2-40B4-BE49-F238E27FC236}">
              <a16:creationId xmlns:a16="http://schemas.microsoft.com/office/drawing/2014/main" xmlns="" id="{A8BDC4B0-3F44-49F2-99B6-72B2EF2EE79F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415" name="Rectangle 664">
          <a:extLst>
            <a:ext uri="{FF2B5EF4-FFF2-40B4-BE49-F238E27FC236}">
              <a16:creationId xmlns:a16="http://schemas.microsoft.com/office/drawing/2014/main" xmlns="" id="{D9B53CC8-0E1D-4BFD-B5C4-0C2A404434EA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6" name="Rectangle 665">
          <a:extLst>
            <a:ext uri="{FF2B5EF4-FFF2-40B4-BE49-F238E27FC236}">
              <a16:creationId xmlns:a16="http://schemas.microsoft.com/office/drawing/2014/main" xmlns="" id="{E46FEF65-7191-4192-B144-F90806178C58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417" name="Rectangle 666">
          <a:extLst>
            <a:ext uri="{FF2B5EF4-FFF2-40B4-BE49-F238E27FC236}">
              <a16:creationId xmlns:a16="http://schemas.microsoft.com/office/drawing/2014/main" xmlns="" id="{DCDD63A1-6C38-453A-BDE5-BD80BA9FD047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8" name="Rectangle 667">
          <a:extLst>
            <a:ext uri="{FF2B5EF4-FFF2-40B4-BE49-F238E27FC236}">
              <a16:creationId xmlns:a16="http://schemas.microsoft.com/office/drawing/2014/main" xmlns="" id="{830869C5-A2DF-4979-B076-BA2D583E160E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419" name="Rectangle 668">
          <a:extLst>
            <a:ext uri="{FF2B5EF4-FFF2-40B4-BE49-F238E27FC236}">
              <a16:creationId xmlns:a16="http://schemas.microsoft.com/office/drawing/2014/main" xmlns="" id="{D4A13B88-7FD5-4712-A6BE-FD39F7A25440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420" name="Rectangle 669">
          <a:extLst>
            <a:ext uri="{FF2B5EF4-FFF2-40B4-BE49-F238E27FC236}">
              <a16:creationId xmlns:a16="http://schemas.microsoft.com/office/drawing/2014/main" xmlns="" id="{300584F3-72BB-44EB-B767-4E818FACF6E7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421" name="Rectangle 670">
          <a:extLst>
            <a:ext uri="{FF2B5EF4-FFF2-40B4-BE49-F238E27FC236}">
              <a16:creationId xmlns:a16="http://schemas.microsoft.com/office/drawing/2014/main" xmlns="" id="{476C2E57-4706-463F-BD9D-A199D1F6F987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22" name="Rectangle 671">
          <a:extLst>
            <a:ext uri="{FF2B5EF4-FFF2-40B4-BE49-F238E27FC236}">
              <a16:creationId xmlns:a16="http://schemas.microsoft.com/office/drawing/2014/main" xmlns="" id="{97E3D255-059C-49D6-9013-7BCE76DB6820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23" name="Rectangle 672">
          <a:extLst>
            <a:ext uri="{FF2B5EF4-FFF2-40B4-BE49-F238E27FC236}">
              <a16:creationId xmlns:a16="http://schemas.microsoft.com/office/drawing/2014/main" xmlns="" id="{46D45BA7-951A-43B5-BBCA-8E62CCA2E198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24" name="Rectangle 673">
          <a:extLst>
            <a:ext uri="{FF2B5EF4-FFF2-40B4-BE49-F238E27FC236}">
              <a16:creationId xmlns:a16="http://schemas.microsoft.com/office/drawing/2014/main" xmlns="" id="{4D3A82CC-BE1E-4530-B4FA-A62B2E00A634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25" name="Rectangle 674">
          <a:extLst>
            <a:ext uri="{FF2B5EF4-FFF2-40B4-BE49-F238E27FC236}">
              <a16:creationId xmlns:a16="http://schemas.microsoft.com/office/drawing/2014/main" xmlns="" id="{AE0BBE47-D1DA-42D9-B48C-F27965A60102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26" name="Rectangle 675">
          <a:extLst>
            <a:ext uri="{FF2B5EF4-FFF2-40B4-BE49-F238E27FC236}">
              <a16:creationId xmlns:a16="http://schemas.microsoft.com/office/drawing/2014/main" xmlns="" id="{F195A402-F19A-4D7E-BE53-8FE71274FE71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27" name="Rectangle 676">
          <a:extLst>
            <a:ext uri="{FF2B5EF4-FFF2-40B4-BE49-F238E27FC236}">
              <a16:creationId xmlns:a16="http://schemas.microsoft.com/office/drawing/2014/main" xmlns="" id="{536388AA-0F8E-40C9-BC9B-A63A449F1834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28" name="Rectangle 677">
          <a:extLst>
            <a:ext uri="{FF2B5EF4-FFF2-40B4-BE49-F238E27FC236}">
              <a16:creationId xmlns:a16="http://schemas.microsoft.com/office/drawing/2014/main" xmlns="" id="{C9ED7226-818E-4FA1-BA34-BAF1DC8219A0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29" name="Rectangle 678">
          <a:extLst>
            <a:ext uri="{FF2B5EF4-FFF2-40B4-BE49-F238E27FC236}">
              <a16:creationId xmlns:a16="http://schemas.microsoft.com/office/drawing/2014/main" xmlns="" id="{15192819-E1F3-4923-93CF-6C3200BECA41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0" name="Rectangle 679">
          <a:extLst>
            <a:ext uri="{FF2B5EF4-FFF2-40B4-BE49-F238E27FC236}">
              <a16:creationId xmlns:a16="http://schemas.microsoft.com/office/drawing/2014/main" xmlns="" id="{1FED261E-B162-42F6-AAC1-3663929FB9AB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31" name="Rectangle 680">
          <a:extLst>
            <a:ext uri="{FF2B5EF4-FFF2-40B4-BE49-F238E27FC236}">
              <a16:creationId xmlns:a16="http://schemas.microsoft.com/office/drawing/2014/main" xmlns="" id="{0DADCDBB-EF41-4E82-A122-682C3EB104D8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32" name="Rectangle 681">
          <a:extLst>
            <a:ext uri="{FF2B5EF4-FFF2-40B4-BE49-F238E27FC236}">
              <a16:creationId xmlns:a16="http://schemas.microsoft.com/office/drawing/2014/main" xmlns="" id="{0224A0A0-A0D0-4948-B8FE-5FF108B4E0CD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33" name="Rectangle 682">
          <a:extLst>
            <a:ext uri="{FF2B5EF4-FFF2-40B4-BE49-F238E27FC236}">
              <a16:creationId xmlns:a16="http://schemas.microsoft.com/office/drawing/2014/main" xmlns="" id="{9CB96299-B4E6-4E71-BC92-F4006DA23039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34" name="Rectangle 683">
          <a:extLst>
            <a:ext uri="{FF2B5EF4-FFF2-40B4-BE49-F238E27FC236}">
              <a16:creationId xmlns:a16="http://schemas.microsoft.com/office/drawing/2014/main" xmlns="" id="{B081CD90-CD1A-404B-B814-87D3064D7CED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35" name="Rectangle 684">
          <a:extLst>
            <a:ext uri="{FF2B5EF4-FFF2-40B4-BE49-F238E27FC236}">
              <a16:creationId xmlns:a16="http://schemas.microsoft.com/office/drawing/2014/main" xmlns="" id="{120BB770-7374-4210-8C27-28119D208FA9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36" name="Rectangle 685">
          <a:extLst>
            <a:ext uri="{FF2B5EF4-FFF2-40B4-BE49-F238E27FC236}">
              <a16:creationId xmlns:a16="http://schemas.microsoft.com/office/drawing/2014/main" xmlns="" id="{EF55FDCE-6B42-4894-9848-0FC1C376F1D9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7" name="Rectangle 686">
          <a:extLst>
            <a:ext uri="{FF2B5EF4-FFF2-40B4-BE49-F238E27FC236}">
              <a16:creationId xmlns:a16="http://schemas.microsoft.com/office/drawing/2014/main" xmlns="" id="{367DF089-04EA-4E5D-AE07-BB037702FFC8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8" name="Rectangle 687">
          <a:extLst>
            <a:ext uri="{FF2B5EF4-FFF2-40B4-BE49-F238E27FC236}">
              <a16:creationId xmlns:a16="http://schemas.microsoft.com/office/drawing/2014/main" xmlns="" id="{335A4339-0A1F-44D6-B3A8-B5D364F936AE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9" name="Rectangle 688">
          <a:extLst>
            <a:ext uri="{FF2B5EF4-FFF2-40B4-BE49-F238E27FC236}">
              <a16:creationId xmlns:a16="http://schemas.microsoft.com/office/drawing/2014/main" xmlns="" id="{97E85941-43EB-4148-9DB5-7F23F5EC49B3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0" name="Rectangle 689">
          <a:extLst>
            <a:ext uri="{FF2B5EF4-FFF2-40B4-BE49-F238E27FC236}">
              <a16:creationId xmlns:a16="http://schemas.microsoft.com/office/drawing/2014/main" xmlns="" id="{79268655-6300-4576-9ED3-C4C5FB4CD4AD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1" name="Rectangle 690">
          <a:extLst>
            <a:ext uri="{FF2B5EF4-FFF2-40B4-BE49-F238E27FC236}">
              <a16:creationId xmlns:a16="http://schemas.microsoft.com/office/drawing/2014/main" xmlns="" id="{C949093B-359C-4879-B8FD-5FEF85817D2E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2" name="Rectangle 691">
          <a:extLst>
            <a:ext uri="{FF2B5EF4-FFF2-40B4-BE49-F238E27FC236}">
              <a16:creationId xmlns:a16="http://schemas.microsoft.com/office/drawing/2014/main" xmlns="" id="{F8147BEA-B8FA-4445-98C7-B494CC29A077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43" name="Rectangle 692">
          <a:extLst>
            <a:ext uri="{FF2B5EF4-FFF2-40B4-BE49-F238E27FC236}">
              <a16:creationId xmlns:a16="http://schemas.microsoft.com/office/drawing/2014/main" xmlns="" id="{41B93B82-554D-4FB8-A48B-E81EA22F26B5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44" name="Rectangle 693">
          <a:extLst>
            <a:ext uri="{FF2B5EF4-FFF2-40B4-BE49-F238E27FC236}">
              <a16:creationId xmlns:a16="http://schemas.microsoft.com/office/drawing/2014/main" xmlns="" id="{D9211802-974A-4FD3-A348-A097F5611A12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45" name="Rectangle 694">
          <a:extLst>
            <a:ext uri="{FF2B5EF4-FFF2-40B4-BE49-F238E27FC236}">
              <a16:creationId xmlns:a16="http://schemas.microsoft.com/office/drawing/2014/main" xmlns="" id="{CEE205A2-823B-4329-9F6E-D71AA86C93A7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46" name="Rectangle 695">
          <a:extLst>
            <a:ext uri="{FF2B5EF4-FFF2-40B4-BE49-F238E27FC236}">
              <a16:creationId xmlns:a16="http://schemas.microsoft.com/office/drawing/2014/main" xmlns="" id="{C828F8A5-CE24-4F1D-B5AC-FBA665DFC804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47" name="Rectangle 696">
          <a:extLst>
            <a:ext uri="{FF2B5EF4-FFF2-40B4-BE49-F238E27FC236}">
              <a16:creationId xmlns:a16="http://schemas.microsoft.com/office/drawing/2014/main" xmlns="" id="{F8E174B4-4728-44E2-8ACD-8A54ECEFE6D7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48" name="Rectangle 697">
          <a:extLst>
            <a:ext uri="{FF2B5EF4-FFF2-40B4-BE49-F238E27FC236}">
              <a16:creationId xmlns:a16="http://schemas.microsoft.com/office/drawing/2014/main" xmlns="" id="{8F6F3E2D-B2F9-4235-80AD-1BB29F18D602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9" name="Rectangle 698">
          <a:extLst>
            <a:ext uri="{FF2B5EF4-FFF2-40B4-BE49-F238E27FC236}">
              <a16:creationId xmlns:a16="http://schemas.microsoft.com/office/drawing/2014/main" xmlns="" id="{BDBC6CE8-2A91-45CA-9F23-901E4A977541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50" name="Rectangle 699">
          <a:extLst>
            <a:ext uri="{FF2B5EF4-FFF2-40B4-BE49-F238E27FC236}">
              <a16:creationId xmlns:a16="http://schemas.microsoft.com/office/drawing/2014/main" xmlns="" id="{9D64D222-472E-4E2D-8246-01AB3DAE9189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51" name="Rectangle 700">
          <a:extLst>
            <a:ext uri="{FF2B5EF4-FFF2-40B4-BE49-F238E27FC236}">
              <a16:creationId xmlns:a16="http://schemas.microsoft.com/office/drawing/2014/main" xmlns="" id="{FA4021CD-6795-40DA-837B-6A87E406E69C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52" name="Rectangle 701">
          <a:extLst>
            <a:ext uri="{FF2B5EF4-FFF2-40B4-BE49-F238E27FC236}">
              <a16:creationId xmlns:a16="http://schemas.microsoft.com/office/drawing/2014/main" xmlns="" id="{66CC4651-ABFA-40B1-B2C4-9DAF57CEE07E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53" name="Rectangle 702">
          <a:extLst>
            <a:ext uri="{FF2B5EF4-FFF2-40B4-BE49-F238E27FC236}">
              <a16:creationId xmlns:a16="http://schemas.microsoft.com/office/drawing/2014/main" xmlns="" id="{94E53850-E9F9-49FC-8DC1-E749D508BC94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54" name="Rectangle 703">
          <a:extLst>
            <a:ext uri="{FF2B5EF4-FFF2-40B4-BE49-F238E27FC236}">
              <a16:creationId xmlns:a16="http://schemas.microsoft.com/office/drawing/2014/main" xmlns="" id="{4A2164A6-16B8-4433-8832-2E0172920547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55" name="Rectangle 704">
          <a:extLst>
            <a:ext uri="{FF2B5EF4-FFF2-40B4-BE49-F238E27FC236}">
              <a16:creationId xmlns:a16="http://schemas.microsoft.com/office/drawing/2014/main" xmlns="" id="{142C6748-1A26-4DE8-9DED-A07303ED3587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56" name="Rectangle 705">
          <a:extLst>
            <a:ext uri="{FF2B5EF4-FFF2-40B4-BE49-F238E27FC236}">
              <a16:creationId xmlns:a16="http://schemas.microsoft.com/office/drawing/2014/main" xmlns="" id="{33CED1D6-34AD-4AC2-AA74-47F440A6608D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57" name="Rectangle 706">
          <a:extLst>
            <a:ext uri="{FF2B5EF4-FFF2-40B4-BE49-F238E27FC236}">
              <a16:creationId xmlns:a16="http://schemas.microsoft.com/office/drawing/2014/main" xmlns="" id="{84D52D19-4A7F-4B38-8D21-6D55DB21D89F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58" name="Rectangle 707">
          <a:extLst>
            <a:ext uri="{FF2B5EF4-FFF2-40B4-BE49-F238E27FC236}">
              <a16:creationId xmlns:a16="http://schemas.microsoft.com/office/drawing/2014/main" xmlns="" id="{67485196-18DA-4F85-A0C4-B429DC3DD190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59" name="Rectangle 708">
          <a:extLst>
            <a:ext uri="{FF2B5EF4-FFF2-40B4-BE49-F238E27FC236}">
              <a16:creationId xmlns:a16="http://schemas.microsoft.com/office/drawing/2014/main" xmlns="" id="{12288CA9-FAC0-48A3-9581-14F29093CD74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0" name="Rectangle 709">
          <a:extLst>
            <a:ext uri="{FF2B5EF4-FFF2-40B4-BE49-F238E27FC236}">
              <a16:creationId xmlns:a16="http://schemas.microsoft.com/office/drawing/2014/main" xmlns="" id="{9DE333FE-115D-45B7-90F0-F3EB5FDFB61D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1" name="Rectangle 710">
          <a:extLst>
            <a:ext uri="{FF2B5EF4-FFF2-40B4-BE49-F238E27FC236}">
              <a16:creationId xmlns:a16="http://schemas.microsoft.com/office/drawing/2014/main" xmlns="" id="{EA4FB606-9AE5-4EEB-82D9-275C5514A138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2" name="Rectangle 711">
          <a:extLst>
            <a:ext uri="{FF2B5EF4-FFF2-40B4-BE49-F238E27FC236}">
              <a16:creationId xmlns:a16="http://schemas.microsoft.com/office/drawing/2014/main" xmlns="" id="{FACD8584-CF24-47D2-837A-F25DCAAA4492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3" name="Rectangle 712">
          <a:extLst>
            <a:ext uri="{FF2B5EF4-FFF2-40B4-BE49-F238E27FC236}">
              <a16:creationId xmlns:a16="http://schemas.microsoft.com/office/drawing/2014/main" xmlns="" id="{6868D11B-6CD3-4AD9-B1A8-DBFEA2EA95E1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4" name="Rectangle 713">
          <a:extLst>
            <a:ext uri="{FF2B5EF4-FFF2-40B4-BE49-F238E27FC236}">
              <a16:creationId xmlns:a16="http://schemas.microsoft.com/office/drawing/2014/main" xmlns="" id="{4396E8B7-16E8-4D76-9666-E6AC039371AB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5" name="Rectangle 714">
          <a:extLst>
            <a:ext uri="{FF2B5EF4-FFF2-40B4-BE49-F238E27FC236}">
              <a16:creationId xmlns:a16="http://schemas.microsoft.com/office/drawing/2014/main" xmlns="" id="{3EE54490-A460-43A6-B3D1-CD0BFE8A5730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6" name="Rectangle 715">
          <a:extLst>
            <a:ext uri="{FF2B5EF4-FFF2-40B4-BE49-F238E27FC236}">
              <a16:creationId xmlns:a16="http://schemas.microsoft.com/office/drawing/2014/main" xmlns="" id="{3F3C8481-8A9A-43F2-AFC3-FBE6D8A66848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7" name="Rectangle 716">
          <a:extLst>
            <a:ext uri="{FF2B5EF4-FFF2-40B4-BE49-F238E27FC236}">
              <a16:creationId xmlns:a16="http://schemas.microsoft.com/office/drawing/2014/main" xmlns="" id="{0B31B930-21E9-4FB3-85AA-AA0B7B924599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8" name="Rectangle 717">
          <a:extLst>
            <a:ext uri="{FF2B5EF4-FFF2-40B4-BE49-F238E27FC236}">
              <a16:creationId xmlns:a16="http://schemas.microsoft.com/office/drawing/2014/main" xmlns="" id="{E3C1AE72-4F4A-4CB8-9B99-8A7D2602AF56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9" name="Rectangle 718">
          <a:extLst>
            <a:ext uri="{FF2B5EF4-FFF2-40B4-BE49-F238E27FC236}">
              <a16:creationId xmlns:a16="http://schemas.microsoft.com/office/drawing/2014/main" xmlns="" id="{534F327C-C1D7-45E8-803D-B0D9FC32BA49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0" name="Rectangle 719">
          <a:extLst>
            <a:ext uri="{FF2B5EF4-FFF2-40B4-BE49-F238E27FC236}">
              <a16:creationId xmlns:a16="http://schemas.microsoft.com/office/drawing/2014/main" xmlns="" id="{ECB86F0E-6412-475C-BB1A-3649B2ABA6E9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1" name="Rectangle 720">
          <a:extLst>
            <a:ext uri="{FF2B5EF4-FFF2-40B4-BE49-F238E27FC236}">
              <a16:creationId xmlns:a16="http://schemas.microsoft.com/office/drawing/2014/main" xmlns="" id="{B54C6DF9-15E2-4439-8045-F422F643C661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2" name="Rectangle 721">
          <a:extLst>
            <a:ext uri="{FF2B5EF4-FFF2-40B4-BE49-F238E27FC236}">
              <a16:creationId xmlns:a16="http://schemas.microsoft.com/office/drawing/2014/main" xmlns="" id="{1CB03594-B145-4C7E-845B-A4DF2293876A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3" name="Rectangle 722">
          <a:extLst>
            <a:ext uri="{FF2B5EF4-FFF2-40B4-BE49-F238E27FC236}">
              <a16:creationId xmlns:a16="http://schemas.microsoft.com/office/drawing/2014/main" xmlns="" id="{E758B729-721D-42A1-948B-F201119A1B59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4" name="Rectangle 723">
          <a:extLst>
            <a:ext uri="{FF2B5EF4-FFF2-40B4-BE49-F238E27FC236}">
              <a16:creationId xmlns:a16="http://schemas.microsoft.com/office/drawing/2014/main" xmlns="" id="{798DC429-3ACE-4822-A9B7-D7DD6E34E5AC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5" name="Rectangle 724">
          <a:extLst>
            <a:ext uri="{FF2B5EF4-FFF2-40B4-BE49-F238E27FC236}">
              <a16:creationId xmlns:a16="http://schemas.microsoft.com/office/drawing/2014/main" xmlns="" id="{935C6772-B0B3-47D1-86A0-D2310A69CDD0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6" name="Rectangle 725">
          <a:extLst>
            <a:ext uri="{FF2B5EF4-FFF2-40B4-BE49-F238E27FC236}">
              <a16:creationId xmlns:a16="http://schemas.microsoft.com/office/drawing/2014/main" xmlns="" id="{BA1A7F9E-ED35-400E-8964-4875EFCA6FB0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7" name="Rectangle 726">
          <a:extLst>
            <a:ext uri="{FF2B5EF4-FFF2-40B4-BE49-F238E27FC236}">
              <a16:creationId xmlns:a16="http://schemas.microsoft.com/office/drawing/2014/main" xmlns="" id="{74E52067-875A-4609-9DD7-04D60CB52672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8" name="Rectangle 727">
          <a:extLst>
            <a:ext uri="{FF2B5EF4-FFF2-40B4-BE49-F238E27FC236}">
              <a16:creationId xmlns:a16="http://schemas.microsoft.com/office/drawing/2014/main" xmlns="" id="{338E5B13-A8EA-42E8-B789-1429BB0FE1C7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9" name="Rectangle 728">
          <a:extLst>
            <a:ext uri="{FF2B5EF4-FFF2-40B4-BE49-F238E27FC236}">
              <a16:creationId xmlns:a16="http://schemas.microsoft.com/office/drawing/2014/main" xmlns="" id="{5A9C2B71-C63E-4675-B133-03667BCEEB85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80" name="Rectangle 729">
          <a:extLst>
            <a:ext uri="{FF2B5EF4-FFF2-40B4-BE49-F238E27FC236}">
              <a16:creationId xmlns:a16="http://schemas.microsoft.com/office/drawing/2014/main" xmlns="" id="{3BB7FF2A-6265-464A-B418-895996A3BECC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81" name="Rectangle 730">
          <a:extLst>
            <a:ext uri="{FF2B5EF4-FFF2-40B4-BE49-F238E27FC236}">
              <a16:creationId xmlns:a16="http://schemas.microsoft.com/office/drawing/2014/main" xmlns="" id="{7A243083-C3C0-48F4-A888-88F4DD7CBBDB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16</xdr:col>
      <xdr:colOff>0</xdr:colOff>
      <xdr:row>161</xdr:row>
      <xdr:rowOff>114300</xdr:rowOff>
    </xdr:from>
    <xdr:to>
      <xdr:col>31</xdr:col>
      <xdr:colOff>371475</xdr:colOff>
      <xdr:row>163</xdr:row>
      <xdr:rowOff>142875</xdr:rowOff>
    </xdr:to>
    <xdr:sp macro="" textlink="">
      <xdr:nvSpPr>
        <xdr:cNvPr id="482" name="Rectangle 731">
          <a:extLst>
            <a:ext uri="{FF2B5EF4-FFF2-40B4-BE49-F238E27FC236}">
              <a16:creationId xmlns:a16="http://schemas.microsoft.com/office/drawing/2014/main" xmlns="" id="{D9569E1E-813D-4AE8-A8F5-F41D6C3AE070}"/>
            </a:ext>
          </a:extLst>
        </xdr:cNvPr>
        <xdr:cNvSpPr>
          <a:spLocks noChangeArrowheads="1"/>
        </xdr:cNvSpPr>
      </xdr:nvSpPr>
      <xdr:spPr bwMode="auto">
        <a:xfrm>
          <a:off x="62484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3" name="Rectangle 732">
          <a:extLst>
            <a:ext uri="{FF2B5EF4-FFF2-40B4-BE49-F238E27FC236}">
              <a16:creationId xmlns:a16="http://schemas.microsoft.com/office/drawing/2014/main" xmlns="" id="{B9832739-80FF-4980-972E-D42B01BF79A8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484" name="Rectangle 733">
          <a:extLst>
            <a:ext uri="{FF2B5EF4-FFF2-40B4-BE49-F238E27FC236}">
              <a16:creationId xmlns:a16="http://schemas.microsoft.com/office/drawing/2014/main" xmlns="" id="{CF08FF3A-6601-45BC-933D-252B75BA35AF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5" name="Rectangle 734">
          <a:extLst>
            <a:ext uri="{FF2B5EF4-FFF2-40B4-BE49-F238E27FC236}">
              <a16:creationId xmlns:a16="http://schemas.microsoft.com/office/drawing/2014/main" xmlns="" id="{9BFF37DF-69F2-4E06-B9FB-435C1E092CD7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486" name="Rectangle 735">
          <a:extLst>
            <a:ext uri="{FF2B5EF4-FFF2-40B4-BE49-F238E27FC236}">
              <a16:creationId xmlns:a16="http://schemas.microsoft.com/office/drawing/2014/main" xmlns="" id="{DE807624-118C-45DE-9FDB-6FBB797BFA3A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7" name="Rectangle 736">
          <a:extLst>
            <a:ext uri="{FF2B5EF4-FFF2-40B4-BE49-F238E27FC236}">
              <a16:creationId xmlns:a16="http://schemas.microsoft.com/office/drawing/2014/main" xmlns="" id="{66AA7DB3-2B82-4EA5-8B46-15F80ABC4F53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488" name="Rectangle 737">
          <a:extLst>
            <a:ext uri="{FF2B5EF4-FFF2-40B4-BE49-F238E27FC236}">
              <a16:creationId xmlns:a16="http://schemas.microsoft.com/office/drawing/2014/main" xmlns="" id="{0D27A9E9-7159-4593-8F94-E40010CDD611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9" name="Rectangle 738">
          <a:extLst>
            <a:ext uri="{FF2B5EF4-FFF2-40B4-BE49-F238E27FC236}">
              <a16:creationId xmlns:a16="http://schemas.microsoft.com/office/drawing/2014/main" xmlns="" id="{C3C100B9-9B72-4E62-83BD-481CDADBC68E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490" name="Rectangle 739">
          <a:extLst>
            <a:ext uri="{FF2B5EF4-FFF2-40B4-BE49-F238E27FC236}">
              <a16:creationId xmlns:a16="http://schemas.microsoft.com/office/drawing/2014/main" xmlns="" id="{2E66D196-3D23-4954-878D-30ED18858988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1" name="Rectangle 740">
          <a:extLst>
            <a:ext uri="{FF2B5EF4-FFF2-40B4-BE49-F238E27FC236}">
              <a16:creationId xmlns:a16="http://schemas.microsoft.com/office/drawing/2014/main" xmlns="" id="{01DE5723-4825-4C0B-B531-A7BDA62DEF89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492" name="Rectangle 741">
          <a:extLst>
            <a:ext uri="{FF2B5EF4-FFF2-40B4-BE49-F238E27FC236}">
              <a16:creationId xmlns:a16="http://schemas.microsoft.com/office/drawing/2014/main" xmlns="" id="{705A3F27-8C74-472C-A0AC-02D8DAFFC264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3" name="Rectangle 742">
          <a:extLst>
            <a:ext uri="{FF2B5EF4-FFF2-40B4-BE49-F238E27FC236}">
              <a16:creationId xmlns:a16="http://schemas.microsoft.com/office/drawing/2014/main" xmlns="" id="{FD6B1A63-75BA-4D8B-A330-87DB15897E36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494" name="Rectangle 743">
          <a:extLst>
            <a:ext uri="{FF2B5EF4-FFF2-40B4-BE49-F238E27FC236}">
              <a16:creationId xmlns:a16="http://schemas.microsoft.com/office/drawing/2014/main" xmlns="" id="{0B50B291-B8B3-4332-AB0D-E1A2D0E9C137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5" name="Rectangle 744">
          <a:extLst>
            <a:ext uri="{FF2B5EF4-FFF2-40B4-BE49-F238E27FC236}">
              <a16:creationId xmlns:a16="http://schemas.microsoft.com/office/drawing/2014/main" xmlns="" id="{4ED79644-9158-4D9F-AA4D-ABB351B26A15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496" name="Rectangle 745">
          <a:extLst>
            <a:ext uri="{FF2B5EF4-FFF2-40B4-BE49-F238E27FC236}">
              <a16:creationId xmlns:a16="http://schemas.microsoft.com/office/drawing/2014/main" xmlns="" id="{18CF70C4-22F7-471B-B518-9EC033D3FF3B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7" name="Rectangle 746">
          <a:extLst>
            <a:ext uri="{FF2B5EF4-FFF2-40B4-BE49-F238E27FC236}">
              <a16:creationId xmlns:a16="http://schemas.microsoft.com/office/drawing/2014/main" xmlns="" id="{F24DF6B1-8195-44DD-BFD2-893C00CE5B0D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498" name="Rectangle 747">
          <a:extLst>
            <a:ext uri="{FF2B5EF4-FFF2-40B4-BE49-F238E27FC236}">
              <a16:creationId xmlns:a16="http://schemas.microsoft.com/office/drawing/2014/main" xmlns="" id="{6C96A1B7-F01C-4207-AE38-92966A30C85C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9" name="Rectangle 748">
          <a:extLst>
            <a:ext uri="{FF2B5EF4-FFF2-40B4-BE49-F238E27FC236}">
              <a16:creationId xmlns:a16="http://schemas.microsoft.com/office/drawing/2014/main" xmlns="" id="{063DDBA7-1FC1-4875-924E-9734E3F6A395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00" name="Rectangle 749">
          <a:extLst>
            <a:ext uri="{FF2B5EF4-FFF2-40B4-BE49-F238E27FC236}">
              <a16:creationId xmlns:a16="http://schemas.microsoft.com/office/drawing/2014/main" xmlns="" id="{0D4D0EF2-AA02-432A-B9BD-0C09AD9078CC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01" name="Rectangle 750">
          <a:extLst>
            <a:ext uri="{FF2B5EF4-FFF2-40B4-BE49-F238E27FC236}">
              <a16:creationId xmlns:a16="http://schemas.microsoft.com/office/drawing/2014/main" xmlns="" id="{85F1C7C7-FECE-470B-8C98-F430DC8EDEB6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02" name="Rectangle 751">
          <a:extLst>
            <a:ext uri="{FF2B5EF4-FFF2-40B4-BE49-F238E27FC236}">
              <a16:creationId xmlns:a16="http://schemas.microsoft.com/office/drawing/2014/main" xmlns="" id="{368DC05F-E13F-4FB0-BC52-44C2B5F2BDE3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03" name="Rectangle 752">
          <a:extLst>
            <a:ext uri="{FF2B5EF4-FFF2-40B4-BE49-F238E27FC236}">
              <a16:creationId xmlns:a16="http://schemas.microsoft.com/office/drawing/2014/main" xmlns="" id="{22ECEB5C-8868-439E-8E87-5CB851001F3F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04" name="Rectangle 753">
          <a:extLst>
            <a:ext uri="{FF2B5EF4-FFF2-40B4-BE49-F238E27FC236}">
              <a16:creationId xmlns:a16="http://schemas.microsoft.com/office/drawing/2014/main" xmlns="" id="{58BD357D-3D99-4EB1-971C-DDB175759D1F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161</xdr:row>
      <xdr:rowOff>114300</xdr:rowOff>
    </xdr:from>
    <xdr:to>
      <xdr:col>31</xdr:col>
      <xdr:colOff>0</xdr:colOff>
      <xdr:row>163</xdr:row>
      <xdr:rowOff>142875</xdr:rowOff>
    </xdr:to>
    <xdr:sp macro="" textlink="">
      <xdr:nvSpPr>
        <xdr:cNvPr id="505" name="Rectangle 754">
          <a:extLst>
            <a:ext uri="{FF2B5EF4-FFF2-40B4-BE49-F238E27FC236}">
              <a16:creationId xmlns:a16="http://schemas.microsoft.com/office/drawing/2014/main" xmlns="" id="{7FE5ABC2-CBC8-4A7F-BB37-D144DFD49331}"/>
            </a:ext>
          </a:extLst>
        </xdr:cNvPr>
        <xdr:cNvSpPr>
          <a:spLocks noChangeArrowheads="1"/>
        </xdr:cNvSpPr>
      </xdr:nvSpPr>
      <xdr:spPr bwMode="auto">
        <a:xfrm>
          <a:off x="121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06" name="Rectangle 755">
          <a:extLst>
            <a:ext uri="{FF2B5EF4-FFF2-40B4-BE49-F238E27FC236}">
              <a16:creationId xmlns:a16="http://schemas.microsoft.com/office/drawing/2014/main" xmlns="" id="{6689C13E-5DEF-4237-9BED-ED878D1C21FA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07" name="Rectangle 756">
          <a:extLst>
            <a:ext uri="{FF2B5EF4-FFF2-40B4-BE49-F238E27FC236}">
              <a16:creationId xmlns:a16="http://schemas.microsoft.com/office/drawing/2014/main" xmlns="" id="{7C913E29-D2F6-4958-8C4D-18D31F1A7294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08" name="Rectangle 757">
          <a:extLst>
            <a:ext uri="{FF2B5EF4-FFF2-40B4-BE49-F238E27FC236}">
              <a16:creationId xmlns:a16="http://schemas.microsoft.com/office/drawing/2014/main" xmlns="" id="{4FDBB23F-E686-42AA-ABD0-E97C98A3B083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09" name="Rectangle 758">
          <a:extLst>
            <a:ext uri="{FF2B5EF4-FFF2-40B4-BE49-F238E27FC236}">
              <a16:creationId xmlns:a16="http://schemas.microsoft.com/office/drawing/2014/main" xmlns="" id="{D0998EA2-A40C-42A8-BCF3-4C21A781055F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0" name="Rectangle 759">
          <a:extLst>
            <a:ext uri="{FF2B5EF4-FFF2-40B4-BE49-F238E27FC236}">
              <a16:creationId xmlns:a16="http://schemas.microsoft.com/office/drawing/2014/main" xmlns="" id="{2BC7D4F7-E28A-495E-96F8-4427FBD04CA0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11" name="Rectangle 760">
          <a:extLst>
            <a:ext uri="{FF2B5EF4-FFF2-40B4-BE49-F238E27FC236}">
              <a16:creationId xmlns:a16="http://schemas.microsoft.com/office/drawing/2014/main" xmlns="" id="{397BD587-7ACE-4402-BE87-2732A2F3421F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2" name="Rectangle 761">
          <a:extLst>
            <a:ext uri="{FF2B5EF4-FFF2-40B4-BE49-F238E27FC236}">
              <a16:creationId xmlns:a16="http://schemas.microsoft.com/office/drawing/2014/main" xmlns="" id="{499457A7-6A27-401C-B1B0-12CA767006FF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13" name="Rectangle 762">
          <a:extLst>
            <a:ext uri="{FF2B5EF4-FFF2-40B4-BE49-F238E27FC236}">
              <a16:creationId xmlns:a16="http://schemas.microsoft.com/office/drawing/2014/main" xmlns="" id="{6327B69B-B52F-46F0-B6AF-3D257E206037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4" name="Rectangle 763">
          <a:extLst>
            <a:ext uri="{FF2B5EF4-FFF2-40B4-BE49-F238E27FC236}">
              <a16:creationId xmlns:a16="http://schemas.microsoft.com/office/drawing/2014/main" xmlns="" id="{7958B811-F0D9-4074-A879-DAFF0EEA7184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15" name="Rectangle 764">
          <a:extLst>
            <a:ext uri="{FF2B5EF4-FFF2-40B4-BE49-F238E27FC236}">
              <a16:creationId xmlns:a16="http://schemas.microsoft.com/office/drawing/2014/main" xmlns="" id="{D6FBDFBF-4913-4C14-AB63-6DB76B736682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6" name="Rectangle 765">
          <a:extLst>
            <a:ext uri="{FF2B5EF4-FFF2-40B4-BE49-F238E27FC236}">
              <a16:creationId xmlns:a16="http://schemas.microsoft.com/office/drawing/2014/main" xmlns="" id="{F08517D1-06CD-426E-80A2-D0CD0FE16917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17" name="Rectangle 766">
          <a:extLst>
            <a:ext uri="{FF2B5EF4-FFF2-40B4-BE49-F238E27FC236}">
              <a16:creationId xmlns:a16="http://schemas.microsoft.com/office/drawing/2014/main" xmlns="" id="{3FF40161-A822-4BD9-BACE-34DCDB108887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8" name="Rectangle 767">
          <a:extLst>
            <a:ext uri="{FF2B5EF4-FFF2-40B4-BE49-F238E27FC236}">
              <a16:creationId xmlns:a16="http://schemas.microsoft.com/office/drawing/2014/main" xmlns="" id="{19C72BB3-A9A8-4EC7-8EEA-7E95CFE4065D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19" name="Rectangle 768">
          <a:extLst>
            <a:ext uri="{FF2B5EF4-FFF2-40B4-BE49-F238E27FC236}">
              <a16:creationId xmlns:a16="http://schemas.microsoft.com/office/drawing/2014/main" xmlns="" id="{074A72F2-47E9-4509-A000-CDA812BC533F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0" name="Rectangle 769">
          <a:extLst>
            <a:ext uri="{FF2B5EF4-FFF2-40B4-BE49-F238E27FC236}">
              <a16:creationId xmlns:a16="http://schemas.microsoft.com/office/drawing/2014/main" xmlns="" id="{26DDE354-88D1-422A-9987-1B84AE8D1D03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21" name="Rectangle 770">
          <a:extLst>
            <a:ext uri="{FF2B5EF4-FFF2-40B4-BE49-F238E27FC236}">
              <a16:creationId xmlns:a16="http://schemas.microsoft.com/office/drawing/2014/main" xmlns="" id="{9E261311-9F48-4BC5-8460-9705B0B4B081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2" name="Rectangle 771">
          <a:extLst>
            <a:ext uri="{FF2B5EF4-FFF2-40B4-BE49-F238E27FC236}">
              <a16:creationId xmlns:a16="http://schemas.microsoft.com/office/drawing/2014/main" xmlns="" id="{7653E512-828E-4ED0-AAED-FDAA6C07CBB0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23" name="Rectangle 772">
          <a:extLst>
            <a:ext uri="{FF2B5EF4-FFF2-40B4-BE49-F238E27FC236}">
              <a16:creationId xmlns:a16="http://schemas.microsoft.com/office/drawing/2014/main" xmlns="" id="{AEEF6599-586C-4985-ADEB-B0D369FCB368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4" name="Rectangle 773">
          <a:extLst>
            <a:ext uri="{FF2B5EF4-FFF2-40B4-BE49-F238E27FC236}">
              <a16:creationId xmlns:a16="http://schemas.microsoft.com/office/drawing/2014/main" xmlns="" id="{0CEB47DE-1362-4139-873F-4EF6FAE1951C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25" name="Rectangle 774">
          <a:extLst>
            <a:ext uri="{FF2B5EF4-FFF2-40B4-BE49-F238E27FC236}">
              <a16:creationId xmlns:a16="http://schemas.microsoft.com/office/drawing/2014/main" xmlns="" id="{66166533-3CD7-4EE8-992A-A8B1DE7B5C29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26" name="Rectangle 775">
          <a:extLst>
            <a:ext uri="{FF2B5EF4-FFF2-40B4-BE49-F238E27FC236}">
              <a16:creationId xmlns:a16="http://schemas.microsoft.com/office/drawing/2014/main" xmlns="" id="{F726A474-8F32-4672-BBF6-92BAF2C5A695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27" name="Rectangle 776">
          <a:extLst>
            <a:ext uri="{FF2B5EF4-FFF2-40B4-BE49-F238E27FC236}">
              <a16:creationId xmlns:a16="http://schemas.microsoft.com/office/drawing/2014/main" xmlns="" id="{37B72D87-206C-4391-909F-B5929F9B909C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161</xdr:row>
      <xdr:rowOff>114300</xdr:rowOff>
    </xdr:from>
    <xdr:to>
      <xdr:col>31</xdr:col>
      <xdr:colOff>0</xdr:colOff>
      <xdr:row>163</xdr:row>
      <xdr:rowOff>142875</xdr:rowOff>
    </xdr:to>
    <xdr:sp macro="" textlink="">
      <xdr:nvSpPr>
        <xdr:cNvPr id="528" name="Rectangle 777">
          <a:extLst>
            <a:ext uri="{FF2B5EF4-FFF2-40B4-BE49-F238E27FC236}">
              <a16:creationId xmlns:a16="http://schemas.microsoft.com/office/drawing/2014/main" xmlns="" id="{D7CEAB50-FC16-4446-AEEA-D5188A82E369}"/>
            </a:ext>
          </a:extLst>
        </xdr:cNvPr>
        <xdr:cNvSpPr>
          <a:spLocks noChangeArrowheads="1"/>
        </xdr:cNvSpPr>
      </xdr:nvSpPr>
      <xdr:spPr bwMode="auto">
        <a:xfrm>
          <a:off x="121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9" name="Rectangle 778">
          <a:extLst>
            <a:ext uri="{FF2B5EF4-FFF2-40B4-BE49-F238E27FC236}">
              <a16:creationId xmlns:a16="http://schemas.microsoft.com/office/drawing/2014/main" xmlns="" id="{6E859B65-43B0-4C82-84A6-81E080793F82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30" name="Rectangle 779">
          <a:extLst>
            <a:ext uri="{FF2B5EF4-FFF2-40B4-BE49-F238E27FC236}">
              <a16:creationId xmlns:a16="http://schemas.microsoft.com/office/drawing/2014/main" xmlns="" id="{DFC7C59F-A990-4D48-9CEC-4C31D5A5C80D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1" name="Rectangle 780">
          <a:extLst>
            <a:ext uri="{FF2B5EF4-FFF2-40B4-BE49-F238E27FC236}">
              <a16:creationId xmlns:a16="http://schemas.microsoft.com/office/drawing/2014/main" xmlns="" id="{878F4C78-6D8D-4975-92EA-6FBF193667A9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32" name="Rectangle 781">
          <a:extLst>
            <a:ext uri="{FF2B5EF4-FFF2-40B4-BE49-F238E27FC236}">
              <a16:creationId xmlns:a16="http://schemas.microsoft.com/office/drawing/2014/main" xmlns="" id="{4F49109F-664E-45AF-BF75-40602E0C1BE6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3" name="Rectangle 782">
          <a:extLst>
            <a:ext uri="{FF2B5EF4-FFF2-40B4-BE49-F238E27FC236}">
              <a16:creationId xmlns:a16="http://schemas.microsoft.com/office/drawing/2014/main" xmlns="" id="{166EA6D8-2FA0-4A49-904F-C00872080035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34" name="Rectangle 783">
          <a:extLst>
            <a:ext uri="{FF2B5EF4-FFF2-40B4-BE49-F238E27FC236}">
              <a16:creationId xmlns:a16="http://schemas.microsoft.com/office/drawing/2014/main" xmlns="" id="{0E6360D3-46BB-4ADF-B240-324DF06AB34C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5" name="Rectangle 784">
          <a:extLst>
            <a:ext uri="{FF2B5EF4-FFF2-40B4-BE49-F238E27FC236}">
              <a16:creationId xmlns:a16="http://schemas.microsoft.com/office/drawing/2014/main" xmlns="" id="{4B4F2ACC-B285-4097-8D52-CF568393C032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36" name="Rectangle 785">
          <a:extLst>
            <a:ext uri="{FF2B5EF4-FFF2-40B4-BE49-F238E27FC236}">
              <a16:creationId xmlns:a16="http://schemas.microsoft.com/office/drawing/2014/main" xmlns="" id="{9F6181A4-9DBC-48C2-94AD-5BCD55E2BF15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7" name="Rectangle 786">
          <a:extLst>
            <a:ext uri="{FF2B5EF4-FFF2-40B4-BE49-F238E27FC236}">
              <a16:creationId xmlns:a16="http://schemas.microsoft.com/office/drawing/2014/main" xmlns="" id="{26F4ACC6-C1BB-421D-860F-C8B298EB9060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38" name="Rectangle 787">
          <a:extLst>
            <a:ext uri="{FF2B5EF4-FFF2-40B4-BE49-F238E27FC236}">
              <a16:creationId xmlns:a16="http://schemas.microsoft.com/office/drawing/2014/main" xmlns="" id="{CAE3BF67-0FE6-43B6-B457-EB54035E31C8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9" name="Rectangle 788">
          <a:extLst>
            <a:ext uri="{FF2B5EF4-FFF2-40B4-BE49-F238E27FC236}">
              <a16:creationId xmlns:a16="http://schemas.microsoft.com/office/drawing/2014/main" xmlns="" id="{476F4A55-15AD-4368-A846-A00D264CF8D4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40" name="Rectangle 789">
          <a:extLst>
            <a:ext uri="{FF2B5EF4-FFF2-40B4-BE49-F238E27FC236}">
              <a16:creationId xmlns:a16="http://schemas.microsoft.com/office/drawing/2014/main" xmlns="" id="{FE84C5E9-61AB-42FA-90E2-B473231EEC4D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1" name="Rectangle 790">
          <a:extLst>
            <a:ext uri="{FF2B5EF4-FFF2-40B4-BE49-F238E27FC236}">
              <a16:creationId xmlns:a16="http://schemas.microsoft.com/office/drawing/2014/main" xmlns="" id="{01414A94-C6DE-4833-8881-D81B4E6ADB40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42" name="Rectangle 791">
          <a:extLst>
            <a:ext uri="{FF2B5EF4-FFF2-40B4-BE49-F238E27FC236}">
              <a16:creationId xmlns:a16="http://schemas.microsoft.com/office/drawing/2014/main" xmlns="" id="{8F13DC2D-0191-442B-B685-A2606335C74C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3" name="Rectangle 792">
          <a:extLst>
            <a:ext uri="{FF2B5EF4-FFF2-40B4-BE49-F238E27FC236}">
              <a16:creationId xmlns:a16="http://schemas.microsoft.com/office/drawing/2014/main" xmlns="" id="{B6DA0B50-F331-40B4-899F-FBDC8499FCE1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44" name="Rectangle 793">
          <a:extLst>
            <a:ext uri="{FF2B5EF4-FFF2-40B4-BE49-F238E27FC236}">
              <a16:creationId xmlns:a16="http://schemas.microsoft.com/office/drawing/2014/main" xmlns="" id="{E9E8BDF5-C9AE-4C2C-A40E-76BA83C4850F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5" name="Rectangle 794">
          <a:extLst>
            <a:ext uri="{FF2B5EF4-FFF2-40B4-BE49-F238E27FC236}">
              <a16:creationId xmlns:a16="http://schemas.microsoft.com/office/drawing/2014/main" xmlns="" id="{C5A30437-1735-4834-99E9-F0DFD80CB18E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46" name="Rectangle 795">
          <a:extLst>
            <a:ext uri="{FF2B5EF4-FFF2-40B4-BE49-F238E27FC236}">
              <a16:creationId xmlns:a16="http://schemas.microsoft.com/office/drawing/2014/main" xmlns="" id="{A5F55D94-E6A8-47B6-941C-B8BDFB1561C9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7" name="Rectangle 796">
          <a:extLst>
            <a:ext uri="{FF2B5EF4-FFF2-40B4-BE49-F238E27FC236}">
              <a16:creationId xmlns:a16="http://schemas.microsoft.com/office/drawing/2014/main" xmlns="" id="{81D6ED28-9322-4993-84D5-E769F8AE86A1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48" name="Rectangle 797">
          <a:extLst>
            <a:ext uri="{FF2B5EF4-FFF2-40B4-BE49-F238E27FC236}">
              <a16:creationId xmlns:a16="http://schemas.microsoft.com/office/drawing/2014/main" xmlns="" id="{75843EF0-F141-41FF-BB05-0A751F170245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49" name="Rectangle 798">
          <a:extLst>
            <a:ext uri="{FF2B5EF4-FFF2-40B4-BE49-F238E27FC236}">
              <a16:creationId xmlns:a16="http://schemas.microsoft.com/office/drawing/2014/main" xmlns="" id="{BD53602F-3303-4AEA-8199-636DBB984650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50" name="Rectangle 799">
          <a:extLst>
            <a:ext uri="{FF2B5EF4-FFF2-40B4-BE49-F238E27FC236}">
              <a16:creationId xmlns:a16="http://schemas.microsoft.com/office/drawing/2014/main" xmlns="" id="{1C48D789-EB0E-4D10-93DE-FCE005114D92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161</xdr:row>
      <xdr:rowOff>114300</xdr:rowOff>
    </xdr:from>
    <xdr:to>
      <xdr:col>31</xdr:col>
      <xdr:colOff>0</xdr:colOff>
      <xdr:row>163</xdr:row>
      <xdr:rowOff>142875</xdr:rowOff>
    </xdr:to>
    <xdr:sp macro="" textlink="">
      <xdr:nvSpPr>
        <xdr:cNvPr id="551" name="Rectangle 800">
          <a:extLst>
            <a:ext uri="{FF2B5EF4-FFF2-40B4-BE49-F238E27FC236}">
              <a16:creationId xmlns:a16="http://schemas.microsoft.com/office/drawing/2014/main" xmlns="" id="{CEF5D2C7-B010-4167-AC8F-7AE16425848F}"/>
            </a:ext>
          </a:extLst>
        </xdr:cNvPr>
        <xdr:cNvSpPr>
          <a:spLocks noChangeArrowheads="1"/>
        </xdr:cNvSpPr>
      </xdr:nvSpPr>
      <xdr:spPr bwMode="auto">
        <a:xfrm>
          <a:off x="121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2" name="Rectangle 801">
          <a:extLst>
            <a:ext uri="{FF2B5EF4-FFF2-40B4-BE49-F238E27FC236}">
              <a16:creationId xmlns:a16="http://schemas.microsoft.com/office/drawing/2014/main" xmlns="" id="{D76F1092-2D13-483B-9258-CFA491D06A35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53" name="Rectangle 802">
          <a:extLst>
            <a:ext uri="{FF2B5EF4-FFF2-40B4-BE49-F238E27FC236}">
              <a16:creationId xmlns:a16="http://schemas.microsoft.com/office/drawing/2014/main" xmlns="" id="{46901A35-7EDF-4C07-8D57-7EDD0654671C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4" name="Rectangle 803">
          <a:extLst>
            <a:ext uri="{FF2B5EF4-FFF2-40B4-BE49-F238E27FC236}">
              <a16:creationId xmlns:a16="http://schemas.microsoft.com/office/drawing/2014/main" xmlns="" id="{3189B045-D67B-42D5-B379-7601C39BFDCE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55" name="Rectangle 804">
          <a:extLst>
            <a:ext uri="{FF2B5EF4-FFF2-40B4-BE49-F238E27FC236}">
              <a16:creationId xmlns:a16="http://schemas.microsoft.com/office/drawing/2014/main" xmlns="" id="{E5E4D9B2-8137-448F-8FC1-4B37A13D88D8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6" name="Rectangle 805">
          <a:extLst>
            <a:ext uri="{FF2B5EF4-FFF2-40B4-BE49-F238E27FC236}">
              <a16:creationId xmlns:a16="http://schemas.microsoft.com/office/drawing/2014/main" xmlns="" id="{58BB7376-4363-4A5D-BB13-70837441F09D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57" name="Rectangle 806">
          <a:extLst>
            <a:ext uri="{FF2B5EF4-FFF2-40B4-BE49-F238E27FC236}">
              <a16:creationId xmlns:a16="http://schemas.microsoft.com/office/drawing/2014/main" xmlns="" id="{4033BF9E-FA85-4882-8D0A-927DDEB256B2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8" name="Rectangle 807">
          <a:extLst>
            <a:ext uri="{FF2B5EF4-FFF2-40B4-BE49-F238E27FC236}">
              <a16:creationId xmlns:a16="http://schemas.microsoft.com/office/drawing/2014/main" xmlns="" id="{9EAA8C0B-B987-4792-A5A9-DCCB1344EEDD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59" name="Rectangle 808">
          <a:extLst>
            <a:ext uri="{FF2B5EF4-FFF2-40B4-BE49-F238E27FC236}">
              <a16:creationId xmlns:a16="http://schemas.microsoft.com/office/drawing/2014/main" xmlns="" id="{07072A26-FE96-403E-9E99-729825C24AA4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0" name="Rectangle 809">
          <a:extLst>
            <a:ext uri="{FF2B5EF4-FFF2-40B4-BE49-F238E27FC236}">
              <a16:creationId xmlns:a16="http://schemas.microsoft.com/office/drawing/2014/main" xmlns="" id="{8870DCDA-8108-4D41-8EE0-25000CEA646F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61" name="Rectangle 810">
          <a:extLst>
            <a:ext uri="{FF2B5EF4-FFF2-40B4-BE49-F238E27FC236}">
              <a16:creationId xmlns:a16="http://schemas.microsoft.com/office/drawing/2014/main" xmlns="" id="{AF8D2681-7466-4722-992B-B23E79C12353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2" name="Rectangle 811">
          <a:extLst>
            <a:ext uri="{FF2B5EF4-FFF2-40B4-BE49-F238E27FC236}">
              <a16:creationId xmlns:a16="http://schemas.microsoft.com/office/drawing/2014/main" xmlns="" id="{BDD46D0D-7DF6-45F4-AA4A-F904A0832EBB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63" name="Rectangle 812">
          <a:extLst>
            <a:ext uri="{FF2B5EF4-FFF2-40B4-BE49-F238E27FC236}">
              <a16:creationId xmlns:a16="http://schemas.microsoft.com/office/drawing/2014/main" xmlns="" id="{9160B40C-A4BC-471A-9C6D-83982427D5E8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4" name="Rectangle 813">
          <a:extLst>
            <a:ext uri="{FF2B5EF4-FFF2-40B4-BE49-F238E27FC236}">
              <a16:creationId xmlns:a16="http://schemas.microsoft.com/office/drawing/2014/main" xmlns="" id="{12641D3B-010B-4E3F-8043-312DD726671D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65" name="Rectangle 814">
          <a:extLst>
            <a:ext uri="{FF2B5EF4-FFF2-40B4-BE49-F238E27FC236}">
              <a16:creationId xmlns:a16="http://schemas.microsoft.com/office/drawing/2014/main" xmlns="" id="{B01E7001-ED36-4F45-83C9-00E31D14023A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6" name="Rectangle 815">
          <a:extLst>
            <a:ext uri="{FF2B5EF4-FFF2-40B4-BE49-F238E27FC236}">
              <a16:creationId xmlns:a16="http://schemas.microsoft.com/office/drawing/2014/main" xmlns="" id="{D40ED3EE-CC77-4B55-A3DA-1A8DAA76A326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67" name="Rectangle 816">
          <a:extLst>
            <a:ext uri="{FF2B5EF4-FFF2-40B4-BE49-F238E27FC236}">
              <a16:creationId xmlns:a16="http://schemas.microsoft.com/office/drawing/2014/main" xmlns="" id="{1BECD550-BD92-4B4D-98F9-3F060594C46A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8" name="Rectangle 817">
          <a:extLst>
            <a:ext uri="{FF2B5EF4-FFF2-40B4-BE49-F238E27FC236}">
              <a16:creationId xmlns:a16="http://schemas.microsoft.com/office/drawing/2014/main" xmlns="" id="{E20F1271-54B9-4887-973E-CB3F35F17727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69" name="Rectangle 818">
          <a:extLst>
            <a:ext uri="{FF2B5EF4-FFF2-40B4-BE49-F238E27FC236}">
              <a16:creationId xmlns:a16="http://schemas.microsoft.com/office/drawing/2014/main" xmlns="" id="{94DF7DDE-CD40-4382-9B0B-DAF05588016B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70" name="Rectangle 819">
          <a:extLst>
            <a:ext uri="{FF2B5EF4-FFF2-40B4-BE49-F238E27FC236}">
              <a16:creationId xmlns:a16="http://schemas.microsoft.com/office/drawing/2014/main" xmlns="" id="{8A1A44C7-576E-403B-8B3A-E44CCF491776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71" name="Rectangle 820">
          <a:extLst>
            <a:ext uri="{FF2B5EF4-FFF2-40B4-BE49-F238E27FC236}">
              <a16:creationId xmlns:a16="http://schemas.microsoft.com/office/drawing/2014/main" xmlns="" id="{19383332-FC14-4431-92DA-746773C30821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72" name="Rectangle 821">
          <a:extLst>
            <a:ext uri="{FF2B5EF4-FFF2-40B4-BE49-F238E27FC236}">
              <a16:creationId xmlns:a16="http://schemas.microsoft.com/office/drawing/2014/main" xmlns="" id="{EEFD6855-6DA5-467E-8FCF-9AD78C6970E8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73" name="Rectangle 822">
          <a:extLst>
            <a:ext uri="{FF2B5EF4-FFF2-40B4-BE49-F238E27FC236}">
              <a16:creationId xmlns:a16="http://schemas.microsoft.com/office/drawing/2014/main" xmlns="" id="{C5E72CD4-DBA7-460D-AA66-AEAA5BD263C0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74" name="Rectangle 823">
          <a:extLst>
            <a:ext uri="{FF2B5EF4-FFF2-40B4-BE49-F238E27FC236}">
              <a16:creationId xmlns:a16="http://schemas.microsoft.com/office/drawing/2014/main" xmlns="" id="{9B850D9C-8692-47CA-B8BD-E5B5B2E58FC6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75" name="Rectangle 824">
          <a:extLst>
            <a:ext uri="{FF2B5EF4-FFF2-40B4-BE49-F238E27FC236}">
              <a16:creationId xmlns:a16="http://schemas.microsoft.com/office/drawing/2014/main" xmlns="" id="{B5568038-3E35-40F5-BAB8-98DA9F087D5C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76" name="Rectangle 825">
          <a:extLst>
            <a:ext uri="{FF2B5EF4-FFF2-40B4-BE49-F238E27FC236}">
              <a16:creationId xmlns:a16="http://schemas.microsoft.com/office/drawing/2014/main" xmlns="" id="{8DAEB50E-A064-4832-B24D-50CC81902CC2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77" name="Rectangle 826">
          <a:extLst>
            <a:ext uri="{FF2B5EF4-FFF2-40B4-BE49-F238E27FC236}">
              <a16:creationId xmlns:a16="http://schemas.microsoft.com/office/drawing/2014/main" xmlns="" id="{06A94FCA-26A7-42E0-9AC3-E35C0C82AE15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78" name="Rectangle 827">
          <a:extLst>
            <a:ext uri="{FF2B5EF4-FFF2-40B4-BE49-F238E27FC236}">
              <a16:creationId xmlns:a16="http://schemas.microsoft.com/office/drawing/2014/main" xmlns="" id="{82F8ACF6-BE3F-4EF0-BDB2-7F472DF65223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79" name="Rectangle 828">
          <a:extLst>
            <a:ext uri="{FF2B5EF4-FFF2-40B4-BE49-F238E27FC236}">
              <a16:creationId xmlns:a16="http://schemas.microsoft.com/office/drawing/2014/main" xmlns="" id="{6CC220E5-9A21-4D8D-8103-474CC52208A0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0" name="Rectangle 829">
          <a:extLst>
            <a:ext uri="{FF2B5EF4-FFF2-40B4-BE49-F238E27FC236}">
              <a16:creationId xmlns:a16="http://schemas.microsoft.com/office/drawing/2014/main" xmlns="" id="{B5A1DCFE-5415-40E3-959F-F0936BF9BC3A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1" name="Rectangle 830">
          <a:extLst>
            <a:ext uri="{FF2B5EF4-FFF2-40B4-BE49-F238E27FC236}">
              <a16:creationId xmlns:a16="http://schemas.microsoft.com/office/drawing/2014/main" xmlns="" id="{05BAA35C-7E75-49B0-9B68-A4347D8BDD32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2" name="Rectangle 831">
          <a:extLst>
            <a:ext uri="{FF2B5EF4-FFF2-40B4-BE49-F238E27FC236}">
              <a16:creationId xmlns:a16="http://schemas.microsoft.com/office/drawing/2014/main" xmlns="" id="{78BBF592-E0A4-4FA8-BD07-DF2BAE359B79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83" name="Rectangle 832">
          <a:extLst>
            <a:ext uri="{FF2B5EF4-FFF2-40B4-BE49-F238E27FC236}">
              <a16:creationId xmlns:a16="http://schemas.microsoft.com/office/drawing/2014/main" xmlns="" id="{67727410-EA79-4FDB-8495-A85846F4FD64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84" name="Rectangle 833">
          <a:extLst>
            <a:ext uri="{FF2B5EF4-FFF2-40B4-BE49-F238E27FC236}">
              <a16:creationId xmlns:a16="http://schemas.microsoft.com/office/drawing/2014/main" xmlns="" id="{7F20F10C-85BB-49BA-AE01-360DB5C076AD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85" name="Rectangle 834">
          <a:extLst>
            <a:ext uri="{FF2B5EF4-FFF2-40B4-BE49-F238E27FC236}">
              <a16:creationId xmlns:a16="http://schemas.microsoft.com/office/drawing/2014/main" xmlns="" id="{CB3DC64D-ECBD-4C32-8B8D-BD123F382140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86" name="Rectangle 835">
          <a:extLst>
            <a:ext uri="{FF2B5EF4-FFF2-40B4-BE49-F238E27FC236}">
              <a16:creationId xmlns:a16="http://schemas.microsoft.com/office/drawing/2014/main" xmlns="" id="{64886CB5-D2F7-4918-95DE-6F5E6B4B652C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87" name="Rectangle 836">
          <a:extLst>
            <a:ext uri="{FF2B5EF4-FFF2-40B4-BE49-F238E27FC236}">
              <a16:creationId xmlns:a16="http://schemas.microsoft.com/office/drawing/2014/main" xmlns="" id="{4144C3C9-B8AD-4E0B-AC46-339787D1504A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88" name="Rectangle 837">
          <a:extLst>
            <a:ext uri="{FF2B5EF4-FFF2-40B4-BE49-F238E27FC236}">
              <a16:creationId xmlns:a16="http://schemas.microsoft.com/office/drawing/2014/main" xmlns="" id="{431DA851-1CC0-46FD-BB4A-0454F20A95C0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9" name="Rectangle 838">
          <a:extLst>
            <a:ext uri="{FF2B5EF4-FFF2-40B4-BE49-F238E27FC236}">
              <a16:creationId xmlns:a16="http://schemas.microsoft.com/office/drawing/2014/main" xmlns="" id="{B8646FB3-BA65-4557-A3D7-83E94E980A32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0" name="Rectangle 839">
          <a:extLst>
            <a:ext uri="{FF2B5EF4-FFF2-40B4-BE49-F238E27FC236}">
              <a16:creationId xmlns:a16="http://schemas.microsoft.com/office/drawing/2014/main" xmlns="" id="{E8872C96-2DB1-4903-B191-F2F01665E6F9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1" name="Rectangle 840">
          <a:extLst>
            <a:ext uri="{FF2B5EF4-FFF2-40B4-BE49-F238E27FC236}">
              <a16:creationId xmlns:a16="http://schemas.microsoft.com/office/drawing/2014/main" xmlns="" id="{284EC171-5DF9-4648-B5E0-0F63F9A4B130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92" name="Rectangle 841">
          <a:extLst>
            <a:ext uri="{FF2B5EF4-FFF2-40B4-BE49-F238E27FC236}">
              <a16:creationId xmlns:a16="http://schemas.microsoft.com/office/drawing/2014/main" xmlns="" id="{3C76FB1D-D69B-43DE-A4C1-ACEF54BD47C0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93" name="Rectangle 842">
          <a:extLst>
            <a:ext uri="{FF2B5EF4-FFF2-40B4-BE49-F238E27FC236}">
              <a16:creationId xmlns:a16="http://schemas.microsoft.com/office/drawing/2014/main" xmlns="" id="{E00521B3-09E7-461D-ABEB-87E7029C2B8E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94" name="Rectangle 843">
          <a:extLst>
            <a:ext uri="{FF2B5EF4-FFF2-40B4-BE49-F238E27FC236}">
              <a16:creationId xmlns:a16="http://schemas.microsoft.com/office/drawing/2014/main" xmlns="" id="{88058ABB-4DDF-495E-9C9C-BAFDBBAFBAB3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95" name="Rectangle 844">
          <a:extLst>
            <a:ext uri="{FF2B5EF4-FFF2-40B4-BE49-F238E27FC236}">
              <a16:creationId xmlns:a16="http://schemas.microsoft.com/office/drawing/2014/main" xmlns="" id="{6F81C4AF-E25F-444A-8CC3-216D0FB46DB9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96" name="Rectangle 845">
          <a:extLst>
            <a:ext uri="{FF2B5EF4-FFF2-40B4-BE49-F238E27FC236}">
              <a16:creationId xmlns:a16="http://schemas.microsoft.com/office/drawing/2014/main" xmlns="" id="{7F47EEC5-F61C-45A9-B5ED-2B3F50CA3C39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97" name="Rectangle 846">
          <a:extLst>
            <a:ext uri="{FF2B5EF4-FFF2-40B4-BE49-F238E27FC236}">
              <a16:creationId xmlns:a16="http://schemas.microsoft.com/office/drawing/2014/main" xmlns="" id="{3BCDFEA0-A251-4E01-9CC7-1A78149BF0CE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8" name="Rectangle 847">
          <a:extLst>
            <a:ext uri="{FF2B5EF4-FFF2-40B4-BE49-F238E27FC236}">
              <a16:creationId xmlns:a16="http://schemas.microsoft.com/office/drawing/2014/main" xmlns="" id="{A22DCCAC-2098-440B-9B41-4645CF0A06AC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9" name="Rectangle 848">
          <a:extLst>
            <a:ext uri="{FF2B5EF4-FFF2-40B4-BE49-F238E27FC236}">
              <a16:creationId xmlns:a16="http://schemas.microsoft.com/office/drawing/2014/main" xmlns="" id="{CB9CA322-55E5-4047-B8EB-DAEC1397AB69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0" name="Rectangle 849">
          <a:extLst>
            <a:ext uri="{FF2B5EF4-FFF2-40B4-BE49-F238E27FC236}">
              <a16:creationId xmlns:a16="http://schemas.microsoft.com/office/drawing/2014/main" xmlns="" id="{7223D966-0466-4E8C-A5D0-5BB7C07C7C75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601" name="Rectangle 850">
          <a:extLst>
            <a:ext uri="{FF2B5EF4-FFF2-40B4-BE49-F238E27FC236}">
              <a16:creationId xmlns:a16="http://schemas.microsoft.com/office/drawing/2014/main" xmlns="" id="{235E82D9-DAEF-4D5B-9B5E-9AD00AB4D911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602" name="Rectangle 851">
          <a:extLst>
            <a:ext uri="{FF2B5EF4-FFF2-40B4-BE49-F238E27FC236}">
              <a16:creationId xmlns:a16="http://schemas.microsoft.com/office/drawing/2014/main" xmlns="" id="{0734D6F0-73C6-48FF-89A5-F52FC6946EB0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603" name="Rectangle 852">
          <a:extLst>
            <a:ext uri="{FF2B5EF4-FFF2-40B4-BE49-F238E27FC236}">
              <a16:creationId xmlns:a16="http://schemas.microsoft.com/office/drawing/2014/main" xmlns="" id="{53D20B76-71BB-4781-9F17-F73E1D30F302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604" name="Rectangle 853">
          <a:extLst>
            <a:ext uri="{FF2B5EF4-FFF2-40B4-BE49-F238E27FC236}">
              <a16:creationId xmlns:a16="http://schemas.microsoft.com/office/drawing/2014/main" xmlns="" id="{CAD43D35-5612-4583-AFB2-E24B11839960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605" name="Rectangle 854">
          <a:extLst>
            <a:ext uri="{FF2B5EF4-FFF2-40B4-BE49-F238E27FC236}">
              <a16:creationId xmlns:a16="http://schemas.microsoft.com/office/drawing/2014/main" xmlns="" id="{2B097928-8C04-4F8D-B190-1D0307527015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606" name="Rectangle 855">
          <a:extLst>
            <a:ext uri="{FF2B5EF4-FFF2-40B4-BE49-F238E27FC236}">
              <a16:creationId xmlns:a16="http://schemas.microsoft.com/office/drawing/2014/main" xmlns="" id="{CF1DDB74-B743-434D-9199-35BA86870C06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7" name="Rectangle 856">
          <a:extLst>
            <a:ext uri="{FF2B5EF4-FFF2-40B4-BE49-F238E27FC236}">
              <a16:creationId xmlns:a16="http://schemas.microsoft.com/office/drawing/2014/main" xmlns="" id="{FE55AA56-2AB0-4613-9FB9-6DB00051CC80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8" name="Rectangle 857">
          <a:extLst>
            <a:ext uri="{FF2B5EF4-FFF2-40B4-BE49-F238E27FC236}">
              <a16:creationId xmlns:a16="http://schemas.microsoft.com/office/drawing/2014/main" xmlns="" id="{18B920B1-2299-4673-AD75-F81E7284AD5B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9" name="Rectangle 858">
          <a:extLst>
            <a:ext uri="{FF2B5EF4-FFF2-40B4-BE49-F238E27FC236}">
              <a16:creationId xmlns:a16="http://schemas.microsoft.com/office/drawing/2014/main" xmlns="" id="{DC2DE01E-C959-4981-82A7-BD06BF9DDA44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0" name="Rectangle 859">
          <a:extLst>
            <a:ext uri="{FF2B5EF4-FFF2-40B4-BE49-F238E27FC236}">
              <a16:creationId xmlns:a16="http://schemas.microsoft.com/office/drawing/2014/main" xmlns="" id="{2537B42F-8FBC-4CAA-A191-3BF576FC3702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1" name="Rectangle 860">
          <a:extLst>
            <a:ext uri="{FF2B5EF4-FFF2-40B4-BE49-F238E27FC236}">
              <a16:creationId xmlns:a16="http://schemas.microsoft.com/office/drawing/2014/main" xmlns="" id="{7B7C3DBA-D0A0-4A06-8140-24AAD4296BA5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2" name="Rectangle 861">
          <a:extLst>
            <a:ext uri="{FF2B5EF4-FFF2-40B4-BE49-F238E27FC236}">
              <a16:creationId xmlns:a16="http://schemas.microsoft.com/office/drawing/2014/main" xmlns="" id="{8B9F743B-403F-4B39-BBE6-34F2DE9AF1A8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3" name="Rectangle 862">
          <a:extLst>
            <a:ext uri="{FF2B5EF4-FFF2-40B4-BE49-F238E27FC236}">
              <a16:creationId xmlns:a16="http://schemas.microsoft.com/office/drawing/2014/main" xmlns="" id="{F6860307-E02F-4D54-A809-049A1C3EB630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4" name="Rectangle 863">
          <a:extLst>
            <a:ext uri="{FF2B5EF4-FFF2-40B4-BE49-F238E27FC236}">
              <a16:creationId xmlns:a16="http://schemas.microsoft.com/office/drawing/2014/main" xmlns="" id="{27F74D53-EE81-45AC-B8B3-95C0EE59CCCB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5" name="Rectangle 864">
          <a:extLst>
            <a:ext uri="{FF2B5EF4-FFF2-40B4-BE49-F238E27FC236}">
              <a16:creationId xmlns:a16="http://schemas.microsoft.com/office/drawing/2014/main" xmlns="" id="{CB7F110A-32D0-4875-861F-0287F0A29E2E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6" name="Rectangle 865">
          <a:extLst>
            <a:ext uri="{FF2B5EF4-FFF2-40B4-BE49-F238E27FC236}">
              <a16:creationId xmlns:a16="http://schemas.microsoft.com/office/drawing/2014/main" xmlns="" id="{F60EBEAC-D5EB-4539-9F65-1C05430573D8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7" name="Rectangle 866">
          <a:extLst>
            <a:ext uri="{FF2B5EF4-FFF2-40B4-BE49-F238E27FC236}">
              <a16:creationId xmlns:a16="http://schemas.microsoft.com/office/drawing/2014/main" xmlns="" id="{A37ACC3F-6D4D-4E61-85B4-5071120CAB18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8" name="Rectangle 867">
          <a:extLst>
            <a:ext uri="{FF2B5EF4-FFF2-40B4-BE49-F238E27FC236}">
              <a16:creationId xmlns:a16="http://schemas.microsoft.com/office/drawing/2014/main" xmlns="" id="{F1288BF8-9ED0-434B-B5A3-DAB14EAC3902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9" name="Rectangle 868">
          <a:extLst>
            <a:ext uri="{FF2B5EF4-FFF2-40B4-BE49-F238E27FC236}">
              <a16:creationId xmlns:a16="http://schemas.microsoft.com/office/drawing/2014/main" xmlns="" id="{127448CC-9F80-4FBE-84BF-F441A41A6D21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0" name="Rectangle 869">
          <a:extLst>
            <a:ext uri="{FF2B5EF4-FFF2-40B4-BE49-F238E27FC236}">
              <a16:creationId xmlns:a16="http://schemas.microsoft.com/office/drawing/2014/main" xmlns="" id="{20769185-1B96-496F-8DBF-854C2C34021E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1" name="Rectangle 870">
          <a:extLst>
            <a:ext uri="{FF2B5EF4-FFF2-40B4-BE49-F238E27FC236}">
              <a16:creationId xmlns:a16="http://schemas.microsoft.com/office/drawing/2014/main" xmlns="" id="{907FFFEE-F0E6-420B-A2D5-ABB58BF41579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2" name="Rectangle 871">
          <a:extLst>
            <a:ext uri="{FF2B5EF4-FFF2-40B4-BE49-F238E27FC236}">
              <a16:creationId xmlns:a16="http://schemas.microsoft.com/office/drawing/2014/main" xmlns="" id="{5D393730-5FA4-4A00-BDA3-032AEE897EF6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3" name="Rectangle 872">
          <a:extLst>
            <a:ext uri="{FF2B5EF4-FFF2-40B4-BE49-F238E27FC236}">
              <a16:creationId xmlns:a16="http://schemas.microsoft.com/office/drawing/2014/main" xmlns="" id="{58F1E4A0-A9B3-4774-9A31-21F25CD3D187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4" name="Rectangle 873">
          <a:extLst>
            <a:ext uri="{FF2B5EF4-FFF2-40B4-BE49-F238E27FC236}">
              <a16:creationId xmlns:a16="http://schemas.microsoft.com/office/drawing/2014/main" xmlns="" id="{35D104DA-2549-47C3-8ED5-7CB838F4D4FB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5" name="Rectangle 874">
          <a:extLst>
            <a:ext uri="{FF2B5EF4-FFF2-40B4-BE49-F238E27FC236}">
              <a16:creationId xmlns:a16="http://schemas.microsoft.com/office/drawing/2014/main" xmlns="" id="{5E2C0CD3-D3DF-4D6B-A0BF-852B478A9812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6" name="Rectangle 875">
          <a:extLst>
            <a:ext uri="{FF2B5EF4-FFF2-40B4-BE49-F238E27FC236}">
              <a16:creationId xmlns:a16="http://schemas.microsoft.com/office/drawing/2014/main" xmlns="" id="{BBA2D905-4F9A-4F7A-9A46-018E88513B0B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7" name="Rectangle 876">
          <a:extLst>
            <a:ext uri="{FF2B5EF4-FFF2-40B4-BE49-F238E27FC236}">
              <a16:creationId xmlns:a16="http://schemas.microsoft.com/office/drawing/2014/main" xmlns="" id="{FF7568FC-3E29-4483-8583-8C8498C69EAA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8" name="Rectangle 877">
          <a:extLst>
            <a:ext uri="{FF2B5EF4-FFF2-40B4-BE49-F238E27FC236}">
              <a16:creationId xmlns:a16="http://schemas.microsoft.com/office/drawing/2014/main" xmlns="" id="{CCB9F9A8-01A8-4CA7-A896-0425C45A159C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9" name="Rectangle 878">
          <a:extLst>
            <a:ext uri="{FF2B5EF4-FFF2-40B4-BE49-F238E27FC236}">
              <a16:creationId xmlns:a16="http://schemas.microsoft.com/office/drawing/2014/main" xmlns="" id="{0B62273F-DBA5-4378-9B52-9AE0E7E4E01E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30" name="Rectangle 879">
          <a:extLst>
            <a:ext uri="{FF2B5EF4-FFF2-40B4-BE49-F238E27FC236}">
              <a16:creationId xmlns:a16="http://schemas.microsoft.com/office/drawing/2014/main" xmlns="" id="{AD3E495C-85F0-4D10-BEF8-26C5E6D8DD92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31" name="Rectangle 880">
          <a:extLst>
            <a:ext uri="{FF2B5EF4-FFF2-40B4-BE49-F238E27FC236}">
              <a16:creationId xmlns:a16="http://schemas.microsoft.com/office/drawing/2014/main" xmlns="" id="{5E9F7ABD-F9B8-4452-A86A-0C3B3D7D4BAF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32" name="Rectangle 881">
          <a:extLst>
            <a:ext uri="{FF2B5EF4-FFF2-40B4-BE49-F238E27FC236}">
              <a16:creationId xmlns:a16="http://schemas.microsoft.com/office/drawing/2014/main" xmlns="" id="{013F36DB-3BC2-4AA7-9EBD-70A2FD93C3DA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33" name="Rectangle 882">
          <a:extLst>
            <a:ext uri="{FF2B5EF4-FFF2-40B4-BE49-F238E27FC236}">
              <a16:creationId xmlns:a16="http://schemas.microsoft.com/office/drawing/2014/main" xmlns="" id="{11883FA3-F706-4CA6-8B90-680DB9EC6E6A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34" name="Rectangle 883">
          <a:extLst>
            <a:ext uri="{FF2B5EF4-FFF2-40B4-BE49-F238E27FC236}">
              <a16:creationId xmlns:a16="http://schemas.microsoft.com/office/drawing/2014/main" xmlns="" id="{F8E1D39D-F122-4E29-BE97-68B19A2E23BE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35" name="Rectangle 884">
          <a:extLst>
            <a:ext uri="{FF2B5EF4-FFF2-40B4-BE49-F238E27FC236}">
              <a16:creationId xmlns:a16="http://schemas.microsoft.com/office/drawing/2014/main" xmlns="" id="{1AB62F2D-41BE-4DE1-9178-8C0723C93CB9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36" name="Rectangle 885">
          <a:extLst>
            <a:ext uri="{FF2B5EF4-FFF2-40B4-BE49-F238E27FC236}">
              <a16:creationId xmlns:a16="http://schemas.microsoft.com/office/drawing/2014/main" xmlns="" id="{2A9CEFC7-B6D2-4835-A6B8-17CB948FFCCE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37" name="Rectangle 886">
          <a:extLst>
            <a:ext uri="{FF2B5EF4-FFF2-40B4-BE49-F238E27FC236}">
              <a16:creationId xmlns:a16="http://schemas.microsoft.com/office/drawing/2014/main" xmlns="" id="{D6BDA061-33EC-4663-80ED-0CD18DE69B53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38" name="Rectangle 887">
          <a:extLst>
            <a:ext uri="{FF2B5EF4-FFF2-40B4-BE49-F238E27FC236}">
              <a16:creationId xmlns:a16="http://schemas.microsoft.com/office/drawing/2014/main" xmlns="" id="{61DD9C2A-5DEC-4276-89FC-D941D0ED16F0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39" name="Rectangle 888">
          <a:extLst>
            <a:ext uri="{FF2B5EF4-FFF2-40B4-BE49-F238E27FC236}">
              <a16:creationId xmlns:a16="http://schemas.microsoft.com/office/drawing/2014/main" xmlns="" id="{17BE2018-918E-4AED-84AE-8FE99A435147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0" name="Rectangle 889">
          <a:extLst>
            <a:ext uri="{FF2B5EF4-FFF2-40B4-BE49-F238E27FC236}">
              <a16:creationId xmlns:a16="http://schemas.microsoft.com/office/drawing/2014/main" xmlns="" id="{F8C033B7-6C32-4619-8A36-DB853002F49C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1" name="Rectangle 890">
          <a:extLst>
            <a:ext uri="{FF2B5EF4-FFF2-40B4-BE49-F238E27FC236}">
              <a16:creationId xmlns:a16="http://schemas.microsoft.com/office/drawing/2014/main" xmlns="" id="{465EDF67-0E8A-4A75-8A52-A3552BBD0E8B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2" name="Rectangle 891">
          <a:extLst>
            <a:ext uri="{FF2B5EF4-FFF2-40B4-BE49-F238E27FC236}">
              <a16:creationId xmlns:a16="http://schemas.microsoft.com/office/drawing/2014/main" xmlns="" id="{73D28448-D2DD-4588-8424-EF946E8BF88A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3" name="Rectangle 892">
          <a:extLst>
            <a:ext uri="{FF2B5EF4-FFF2-40B4-BE49-F238E27FC236}">
              <a16:creationId xmlns:a16="http://schemas.microsoft.com/office/drawing/2014/main" xmlns="" id="{F0ED3475-4638-4047-98E2-CAAA62E35D3F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4" name="Rectangle 893">
          <a:extLst>
            <a:ext uri="{FF2B5EF4-FFF2-40B4-BE49-F238E27FC236}">
              <a16:creationId xmlns:a16="http://schemas.microsoft.com/office/drawing/2014/main" xmlns="" id="{7AF2D1C7-84AE-492C-B197-1F272017A272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5" name="Rectangle 894">
          <a:extLst>
            <a:ext uri="{FF2B5EF4-FFF2-40B4-BE49-F238E27FC236}">
              <a16:creationId xmlns:a16="http://schemas.microsoft.com/office/drawing/2014/main" xmlns="" id="{20543F9A-8D9D-437C-B623-D80EB7ED01A3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6" name="Rectangle 895">
          <a:extLst>
            <a:ext uri="{FF2B5EF4-FFF2-40B4-BE49-F238E27FC236}">
              <a16:creationId xmlns:a16="http://schemas.microsoft.com/office/drawing/2014/main" xmlns="" id="{0AAD3E8A-3CC1-45C0-8564-CE7AEC1FD72E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7" name="Rectangle 896">
          <a:extLst>
            <a:ext uri="{FF2B5EF4-FFF2-40B4-BE49-F238E27FC236}">
              <a16:creationId xmlns:a16="http://schemas.microsoft.com/office/drawing/2014/main" xmlns="" id="{B6988C15-689D-4DEC-B6A0-E16A17FC29A7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8" name="Rectangle 897">
          <a:extLst>
            <a:ext uri="{FF2B5EF4-FFF2-40B4-BE49-F238E27FC236}">
              <a16:creationId xmlns:a16="http://schemas.microsoft.com/office/drawing/2014/main" xmlns="" id="{33CAEF24-D2AF-4C67-A943-854B5B1D2352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9" name="Rectangle 898">
          <a:extLst>
            <a:ext uri="{FF2B5EF4-FFF2-40B4-BE49-F238E27FC236}">
              <a16:creationId xmlns:a16="http://schemas.microsoft.com/office/drawing/2014/main" xmlns="" id="{F5207ED0-ADAD-459E-9079-55EC14597EB2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0" name="Rectangle 899">
          <a:extLst>
            <a:ext uri="{FF2B5EF4-FFF2-40B4-BE49-F238E27FC236}">
              <a16:creationId xmlns:a16="http://schemas.microsoft.com/office/drawing/2014/main" xmlns="" id="{8B323594-1404-4169-BF88-40A17C396C63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1" name="Rectangle 900">
          <a:extLst>
            <a:ext uri="{FF2B5EF4-FFF2-40B4-BE49-F238E27FC236}">
              <a16:creationId xmlns:a16="http://schemas.microsoft.com/office/drawing/2014/main" xmlns="" id="{48C9A3E7-E373-4566-B876-937F4824EF09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52" name="Rectangle 901">
          <a:extLst>
            <a:ext uri="{FF2B5EF4-FFF2-40B4-BE49-F238E27FC236}">
              <a16:creationId xmlns:a16="http://schemas.microsoft.com/office/drawing/2014/main" xmlns="" id="{9AE6990A-F308-44D1-9B37-CDD3CC56DEB5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53" name="Rectangle 902">
          <a:extLst>
            <a:ext uri="{FF2B5EF4-FFF2-40B4-BE49-F238E27FC236}">
              <a16:creationId xmlns:a16="http://schemas.microsoft.com/office/drawing/2014/main" xmlns="" id="{8C1AA311-08BA-486D-AC51-C9B5EC7ADEAA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54" name="Rectangle 903">
          <a:extLst>
            <a:ext uri="{FF2B5EF4-FFF2-40B4-BE49-F238E27FC236}">
              <a16:creationId xmlns:a16="http://schemas.microsoft.com/office/drawing/2014/main" xmlns="" id="{E51C2EF7-B7E4-4503-AC6E-D5771A98011B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5" name="Rectangle 904">
          <a:extLst>
            <a:ext uri="{FF2B5EF4-FFF2-40B4-BE49-F238E27FC236}">
              <a16:creationId xmlns:a16="http://schemas.microsoft.com/office/drawing/2014/main" xmlns="" id="{5EB12416-F1F7-4A64-8933-A4BEFEFA4B84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6" name="Rectangle 905">
          <a:extLst>
            <a:ext uri="{FF2B5EF4-FFF2-40B4-BE49-F238E27FC236}">
              <a16:creationId xmlns:a16="http://schemas.microsoft.com/office/drawing/2014/main" xmlns="" id="{98C08A22-D259-45BB-812F-0CB6C3DDF46E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7" name="Rectangle 906">
          <a:extLst>
            <a:ext uri="{FF2B5EF4-FFF2-40B4-BE49-F238E27FC236}">
              <a16:creationId xmlns:a16="http://schemas.microsoft.com/office/drawing/2014/main" xmlns="" id="{2BEEF95F-A984-428B-97D3-D73B2BFA7756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32</xdr:col>
      <xdr:colOff>0</xdr:colOff>
      <xdr:row>79</xdr:row>
      <xdr:rowOff>114300</xdr:rowOff>
    </xdr:from>
    <xdr:to>
      <xdr:col>47</xdr:col>
      <xdr:colOff>371475</xdr:colOff>
      <xdr:row>81</xdr:row>
      <xdr:rowOff>142875</xdr:rowOff>
    </xdr:to>
    <xdr:sp macro="" textlink="">
      <xdr:nvSpPr>
        <xdr:cNvPr id="658" name="Rectangle 907">
          <a:extLst>
            <a:ext uri="{FF2B5EF4-FFF2-40B4-BE49-F238E27FC236}">
              <a16:creationId xmlns:a16="http://schemas.microsoft.com/office/drawing/2014/main" xmlns="" id="{04AC3882-B593-4860-8A66-8DC016604604}"/>
            </a:ext>
          </a:extLst>
        </xdr:cNvPr>
        <xdr:cNvSpPr>
          <a:spLocks noChangeArrowheads="1"/>
        </xdr:cNvSpPr>
      </xdr:nvSpPr>
      <xdr:spPr bwMode="auto">
        <a:xfrm>
          <a:off x="124968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59" name="Rectangle 908">
          <a:extLst>
            <a:ext uri="{FF2B5EF4-FFF2-40B4-BE49-F238E27FC236}">
              <a16:creationId xmlns:a16="http://schemas.microsoft.com/office/drawing/2014/main" xmlns="" id="{C60265E3-6CF8-4B2A-99F5-3DA0C55C6113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60" name="Rectangle 909">
          <a:extLst>
            <a:ext uri="{FF2B5EF4-FFF2-40B4-BE49-F238E27FC236}">
              <a16:creationId xmlns:a16="http://schemas.microsoft.com/office/drawing/2014/main" xmlns="" id="{09FCAC9E-C527-40E4-B535-DF66F18E80E0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1" name="Rectangle 910">
          <a:extLst>
            <a:ext uri="{FF2B5EF4-FFF2-40B4-BE49-F238E27FC236}">
              <a16:creationId xmlns:a16="http://schemas.microsoft.com/office/drawing/2014/main" xmlns="" id="{F8B16338-5D0D-4842-B747-A5C3F5E9D296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62" name="Rectangle 911">
          <a:extLst>
            <a:ext uri="{FF2B5EF4-FFF2-40B4-BE49-F238E27FC236}">
              <a16:creationId xmlns:a16="http://schemas.microsoft.com/office/drawing/2014/main" xmlns="" id="{72D8127D-EE93-44CB-89B1-D1024FFE5F67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3" name="Rectangle 912">
          <a:extLst>
            <a:ext uri="{FF2B5EF4-FFF2-40B4-BE49-F238E27FC236}">
              <a16:creationId xmlns:a16="http://schemas.microsoft.com/office/drawing/2014/main" xmlns="" id="{E138A3DB-A8F4-49B5-8C78-0CB8204F1964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64" name="Rectangle 913">
          <a:extLst>
            <a:ext uri="{FF2B5EF4-FFF2-40B4-BE49-F238E27FC236}">
              <a16:creationId xmlns:a16="http://schemas.microsoft.com/office/drawing/2014/main" xmlns="" id="{309CE6B9-35F9-44C5-9050-6B3497CDEBCC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5" name="Rectangle 914">
          <a:extLst>
            <a:ext uri="{FF2B5EF4-FFF2-40B4-BE49-F238E27FC236}">
              <a16:creationId xmlns:a16="http://schemas.microsoft.com/office/drawing/2014/main" xmlns="" id="{C5D5DA75-C09C-40A6-9CD5-F92B21933043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66" name="Rectangle 915">
          <a:extLst>
            <a:ext uri="{FF2B5EF4-FFF2-40B4-BE49-F238E27FC236}">
              <a16:creationId xmlns:a16="http://schemas.microsoft.com/office/drawing/2014/main" xmlns="" id="{96DAE8A3-04D4-460F-86E6-8A6E15BC77B9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7" name="Rectangle 916">
          <a:extLst>
            <a:ext uri="{FF2B5EF4-FFF2-40B4-BE49-F238E27FC236}">
              <a16:creationId xmlns:a16="http://schemas.microsoft.com/office/drawing/2014/main" xmlns="" id="{CC440D95-CF84-4CD8-A685-B5A3A0C3E6F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68" name="Rectangle 917">
          <a:extLst>
            <a:ext uri="{FF2B5EF4-FFF2-40B4-BE49-F238E27FC236}">
              <a16:creationId xmlns:a16="http://schemas.microsoft.com/office/drawing/2014/main" xmlns="" id="{F5F4A57C-1AFB-4F90-8184-7B0CB081F686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9" name="Rectangle 918">
          <a:extLst>
            <a:ext uri="{FF2B5EF4-FFF2-40B4-BE49-F238E27FC236}">
              <a16:creationId xmlns:a16="http://schemas.microsoft.com/office/drawing/2014/main" xmlns="" id="{CCCE82AF-1C8B-4587-B4D3-7794659F9BD1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70" name="Rectangle 919">
          <a:extLst>
            <a:ext uri="{FF2B5EF4-FFF2-40B4-BE49-F238E27FC236}">
              <a16:creationId xmlns:a16="http://schemas.microsoft.com/office/drawing/2014/main" xmlns="" id="{4AEEB6FA-C190-42DF-9619-E865D2E6661B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1" name="Rectangle 920">
          <a:extLst>
            <a:ext uri="{FF2B5EF4-FFF2-40B4-BE49-F238E27FC236}">
              <a16:creationId xmlns:a16="http://schemas.microsoft.com/office/drawing/2014/main" xmlns="" id="{D355E468-F174-4DC3-944F-1AA247C0E8BD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72" name="Rectangle 921">
          <a:extLst>
            <a:ext uri="{FF2B5EF4-FFF2-40B4-BE49-F238E27FC236}">
              <a16:creationId xmlns:a16="http://schemas.microsoft.com/office/drawing/2014/main" xmlns="" id="{F3C338B6-9CC2-4117-99DE-537C76A11A03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3" name="Rectangle 922">
          <a:extLst>
            <a:ext uri="{FF2B5EF4-FFF2-40B4-BE49-F238E27FC236}">
              <a16:creationId xmlns:a16="http://schemas.microsoft.com/office/drawing/2014/main" xmlns="" id="{FDC6FA25-9172-4983-855C-CE0D2D43FD03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74" name="Rectangle 923">
          <a:extLst>
            <a:ext uri="{FF2B5EF4-FFF2-40B4-BE49-F238E27FC236}">
              <a16:creationId xmlns:a16="http://schemas.microsoft.com/office/drawing/2014/main" xmlns="" id="{236320DF-6AEF-4C04-8A09-F5AFC9A84C64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5" name="Rectangle 924">
          <a:extLst>
            <a:ext uri="{FF2B5EF4-FFF2-40B4-BE49-F238E27FC236}">
              <a16:creationId xmlns:a16="http://schemas.microsoft.com/office/drawing/2014/main" xmlns="" id="{A0422AB0-6DF1-458F-92FC-BB03E7D2B5C4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76" name="Rectangle 925">
          <a:extLst>
            <a:ext uri="{FF2B5EF4-FFF2-40B4-BE49-F238E27FC236}">
              <a16:creationId xmlns:a16="http://schemas.microsoft.com/office/drawing/2014/main" xmlns="" id="{4426B93C-1696-4851-B4DD-21CCA6AC0CFD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7" name="Rectangle 926">
          <a:extLst>
            <a:ext uri="{FF2B5EF4-FFF2-40B4-BE49-F238E27FC236}">
              <a16:creationId xmlns:a16="http://schemas.microsoft.com/office/drawing/2014/main" xmlns="" id="{6E4EB8C6-E6A9-44C4-8CB8-2355F381AAE0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678" name="Rectangle 927">
          <a:extLst>
            <a:ext uri="{FF2B5EF4-FFF2-40B4-BE49-F238E27FC236}">
              <a16:creationId xmlns:a16="http://schemas.microsoft.com/office/drawing/2014/main" xmlns="" id="{5B7F7482-12EE-4589-BCCD-F3B11D685205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679" name="Rectangle 928">
          <a:extLst>
            <a:ext uri="{FF2B5EF4-FFF2-40B4-BE49-F238E27FC236}">
              <a16:creationId xmlns:a16="http://schemas.microsoft.com/office/drawing/2014/main" xmlns="" id="{EE94885F-F5F4-48AC-84CE-A7E3F66B4BB1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680" name="Rectangle 929">
          <a:extLst>
            <a:ext uri="{FF2B5EF4-FFF2-40B4-BE49-F238E27FC236}">
              <a16:creationId xmlns:a16="http://schemas.microsoft.com/office/drawing/2014/main" xmlns="" id="{6CAB6E8F-193F-4B0E-8BE8-B311BCF0A634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79</xdr:row>
      <xdr:rowOff>114300</xdr:rowOff>
    </xdr:from>
    <xdr:to>
      <xdr:col>47</xdr:col>
      <xdr:colOff>0</xdr:colOff>
      <xdr:row>81</xdr:row>
      <xdr:rowOff>142875</xdr:rowOff>
    </xdr:to>
    <xdr:sp macro="" textlink="">
      <xdr:nvSpPr>
        <xdr:cNvPr id="681" name="Rectangle 930">
          <a:extLst>
            <a:ext uri="{FF2B5EF4-FFF2-40B4-BE49-F238E27FC236}">
              <a16:creationId xmlns:a16="http://schemas.microsoft.com/office/drawing/2014/main" xmlns="" id="{CC10080B-88A3-4138-B9B9-21504B20860D}"/>
            </a:ext>
          </a:extLst>
        </xdr:cNvPr>
        <xdr:cNvSpPr>
          <a:spLocks noChangeArrowheads="1"/>
        </xdr:cNvSpPr>
      </xdr:nvSpPr>
      <xdr:spPr bwMode="auto">
        <a:xfrm>
          <a:off x="183642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2" name="Rectangle 931">
          <a:extLst>
            <a:ext uri="{FF2B5EF4-FFF2-40B4-BE49-F238E27FC236}">
              <a16:creationId xmlns:a16="http://schemas.microsoft.com/office/drawing/2014/main" xmlns="" id="{70CCB0BF-95BE-40DE-AAB5-B11D5AB4B0C3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83" name="Rectangle 932">
          <a:extLst>
            <a:ext uri="{FF2B5EF4-FFF2-40B4-BE49-F238E27FC236}">
              <a16:creationId xmlns:a16="http://schemas.microsoft.com/office/drawing/2014/main" xmlns="" id="{169A7D38-7802-4012-B335-3F054A4BB5C8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4" name="Rectangle 933">
          <a:extLst>
            <a:ext uri="{FF2B5EF4-FFF2-40B4-BE49-F238E27FC236}">
              <a16:creationId xmlns:a16="http://schemas.microsoft.com/office/drawing/2014/main" xmlns="" id="{537408B7-9F02-4C9E-8BFE-8458F8D6C8FD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85" name="Rectangle 934">
          <a:extLst>
            <a:ext uri="{FF2B5EF4-FFF2-40B4-BE49-F238E27FC236}">
              <a16:creationId xmlns:a16="http://schemas.microsoft.com/office/drawing/2014/main" xmlns="" id="{897409BC-7CC5-4655-9359-A67E412D0A3D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6" name="Rectangle 935">
          <a:extLst>
            <a:ext uri="{FF2B5EF4-FFF2-40B4-BE49-F238E27FC236}">
              <a16:creationId xmlns:a16="http://schemas.microsoft.com/office/drawing/2014/main" xmlns="" id="{52C391EA-EEBB-408F-9461-F97999BEFF9E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87" name="Rectangle 936">
          <a:extLst>
            <a:ext uri="{FF2B5EF4-FFF2-40B4-BE49-F238E27FC236}">
              <a16:creationId xmlns:a16="http://schemas.microsoft.com/office/drawing/2014/main" xmlns="" id="{E8EFAAB3-05C4-4E9C-BCAC-C2041CD79C05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8" name="Rectangle 937">
          <a:extLst>
            <a:ext uri="{FF2B5EF4-FFF2-40B4-BE49-F238E27FC236}">
              <a16:creationId xmlns:a16="http://schemas.microsoft.com/office/drawing/2014/main" xmlns="" id="{F328A109-2F5A-4BB4-91BE-5D26DFC77F50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89" name="Rectangle 938">
          <a:extLst>
            <a:ext uri="{FF2B5EF4-FFF2-40B4-BE49-F238E27FC236}">
              <a16:creationId xmlns:a16="http://schemas.microsoft.com/office/drawing/2014/main" xmlns="" id="{9D17130E-5118-4F5B-8C75-0D2449D3B4C1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0" name="Rectangle 939">
          <a:extLst>
            <a:ext uri="{FF2B5EF4-FFF2-40B4-BE49-F238E27FC236}">
              <a16:creationId xmlns:a16="http://schemas.microsoft.com/office/drawing/2014/main" xmlns="" id="{D78D5338-E3E3-4C44-99DB-9DB34BE3361A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91" name="Rectangle 940">
          <a:extLst>
            <a:ext uri="{FF2B5EF4-FFF2-40B4-BE49-F238E27FC236}">
              <a16:creationId xmlns:a16="http://schemas.microsoft.com/office/drawing/2014/main" xmlns="" id="{A7AB381B-8FE1-4080-908C-D16E93D06815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2" name="Rectangle 941">
          <a:extLst>
            <a:ext uri="{FF2B5EF4-FFF2-40B4-BE49-F238E27FC236}">
              <a16:creationId xmlns:a16="http://schemas.microsoft.com/office/drawing/2014/main" xmlns="" id="{2C84EA31-D930-4A17-B5D3-19636DD13045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93" name="Rectangle 942">
          <a:extLst>
            <a:ext uri="{FF2B5EF4-FFF2-40B4-BE49-F238E27FC236}">
              <a16:creationId xmlns:a16="http://schemas.microsoft.com/office/drawing/2014/main" xmlns="" id="{4053CBFD-07C8-459F-9F9F-E94D6AF0FD64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4" name="Rectangle 943">
          <a:extLst>
            <a:ext uri="{FF2B5EF4-FFF2-40B4-BE49-F238E27FC236}">
              <a16:creationId xmlns:a16="http://schemas.microsoft.com/office/drawing/2014/main" xmlns="" id="{F107D3EB-7A2E-4AD2-AC3B-70EDBF79D05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95" name="Rectangle 944">
          <a:extLst>
            <a:ext uri="{FF2B5EF4-FFF2-40B4-BE49-F238E27FC236}">
              <a16:creationId xmlns:a16="http://schemas.microsoft.com/office/drawing/2014/main" xmlns="" id="{16B05D03-B9A1-42BB-B4FA-ED426FDF88D1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6" name="Rectangle 945">
          <a:extLst>
            <a:ext uri="{FF2B5EF4-FFF2-40B4-BE49-F238E27FC236}">
              <a16:creationId xmlns:a16="http://schemas.microsoft.com/office/drawing/2014/main" xmlns="" id="{2E3651FC-51BB-4B7D-A5B1-4AA902D5A45D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97" name="Rectangle 946">
          <a:extLst>
            <a:ext uri="{FF2B5EF4-FFF2-40B4-BE49-F238E27FC236}">
              <a16:creationId xmlns:a16="http://schemas.microsoft.com/office/drawing/2014/main" xmlns="" id="{3F29A6F0-6ECD-49E5-9988-53A596CC23E3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8" name="Rectangle 947">
          <a:extLst>
            <a:ext uri="{FF2B5EF4-FFF2-40B4-BE49-F238E27FC236}">
              <a16:creationId xmlns:a16="http://schemas.microsoft.com/office/drawing/2014/main" xmlns="" id="{546EB101-CA84-472C-86C9-B4282B375C7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99" name="Rectangle 948">
          <a:extLst>
            <a:ext uri="{FF2B5EF4-FFF2-40B4-BE49-F238E27FC236}">
              <a16:creationId xmlns:a16="http://schemas.microsoft.com/office/drawing/2014/main" xmlns="" id="{A28ED3DF-C6B5-4931-B282-68280096BF80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0" name="Rectangle 949">
          <a:extLst>
            <a:ext uri="{FF2B5EF4-FFF2-40B4-BE49-F238E27FC236}">
              <a16:creationId xmlns:a16="http://schemas.microsoft.com/office/drawing/2014/main" xmlns="" id="{2907CCBA-9DE5-4B68-A474-323D26862CD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01" name="Rectangle 950">
          <a:extLst>
            <a:ext uri="{FF2B5EF4-FFF2-40B4-BE49-F238E27FC236}">
              <a16:creationId xmlns:a16="http://schemas.microsoft.com/office/drawing/2014/main" xmlns="" id="{BEE3F1B5-FF78-4350-AEE0-386C108BE8E7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02" name="Rectangle 951">
          <a:extLst>
            <a:ext uri="{FF2B5EF4-FFF2-40B4-BE49-F238E27FC236}">
              <a16:creationId xmlns:a16="http://schemas.microsoft.com/office/drawing/2014/main" xmlns="" id="{9B547EE4-6B19-44B9-B72E-5BF336A5983E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03" name="Rectangle 952">
          <a:extLst>
            <a:ext uri="{FF2B5EF4-FFF2-40B4-BE49-F238E27FC236}">
              <a16:creationId xmlns:a16="http://schemas.microsoft.com/office/drawing/2014/main" xmlns="" id="{0DC5A7FB-7908-4542-BF0C-5B027423F7D8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79</xdr:row>
      <xdr:rowOff>114300</xdr:rowOff>
    </xdr:from>
    <xdr:to>
      <xdr:col>47</xdr:col>
      <xdr:colOff>0</xdr:colOff>
      <xdr:row>81</xdr:row>
      <xdr:rowOff>142875</xdr:rowOff>
    </xdr:to>
    <xdr:sp macro="" textlink="">
      <xdr:nvSpPr>
        <xdr:cNvPr id="704" name="Rectangle 953">
          <a:extLst>
            <a:ext uri="{FF2B5EF4-FFF2-40B4-BE49-F238E27FC236}">
              <a16:creationId xmlns:a16="http://schemas.microsoft.com/office/drawing/2014/main" xmlns="" id="{F81C2D3A-8C57-48B9-B0C7-674C45F6EAF9}"/>
            </a:ext>
          </a:extLst>
        </xdr:cNvPr>
        <xdr:cNvSpPr>
          <a:spLocks noChangeArrowheads="1"/>
        </xdr:cNvSpPr>
      </xdr:nvSpPr>
      <xdr:spPr bwMode="auto">
        <a:xfrm>
          <a:off x="183642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5" name="Rectangle 954">
          <a:extLst>
            <a:ext uri="{FF2B5EF4-FFF2-40B4-BE49-F238E27FC236}">
              <a16:creationId xmlns:a16="http://schemas.microsoft.com/office/drawing/2014/main" xmlns="" id="{FCD784BB-0168-41A0-BBB0-D023440556F5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06" name="Rectangle 955">
          <a:extLst>
            <a:ext uri="{FF2B5EF4-FFF2-40B4-BE49-F238E27FC236}">
              <a16:creationId xmlns:a16="http://schemas.microsoft.com/office/drawing/2014/main" xmlns="" id="{0CFF87B3-6BB3-4872-8FCD-4E5FC53EE1EE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7" name="Rectangle 956">
          <a:extLst>
            <a:ext uri="{FF2B5EF4-FFF2-40B4-BE49-F238E27FC236}">
              <a16:creationId xmlns:a16="http://schemas.microsoft.com/office/drawing/2014/main" xmlns="" id="{79F2BB8C-B2C2-484E-B4A9-B3E7523A97F8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08" name="Rectangle 957">
          <a:extLst>
            <a:ext uri="{FF2B5EF4-FFF2-40B4-BE49-F238E27FC236}">
              <a16:creationId xmlns:a16="http://schemas.microsoft.com/office/drawing/2014/main" xmlns="" id="{22361880-93A4-4002-8802-76B33BBEF7DD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9" name="Rectangle 958">
          <a:extLst>
            <a:ext uri="{FF2B5EF4-FFF2-40B4-BE49-F238E27FC236}">
              <a16:creationId xmlns:a16="http://schemas.microsoft.com/office/drawing/2014/main" xmlns="" id="{3BC8390D-7045-4325-ADC7-DA55FB51BBAC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10" name="Rectangle 959">
          <a:extLst>
            <a:ext uri="{FF2B5EF4-FFF2-40B4-BE49-F238E27FC236}">
              <a16:creationId xmlns:a16="http://schemas.microsoft.com/office/drawing/2014/main" xmlns="" id="{3F7BEA2C-7E6A-403C-9D91-885FEE47028C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1" name="Rectangle 960">
          <a:extLst>
            <a:ext uri="{FF2B5EF4-FFF2-40B4-BE49-F238E27FC236}">
              <a16:creationId xmlns:a16="http://schemas.microsoft.com/office/drawing/2014/main" xmlns="" id="{57400AA4-558F-4086-98D5-CD3D0FA82F3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12" name="Rectangle 961">
          <a:extLst>
            <a:ext uri="{FF2B5EF4-FFF2-40B4-BE49-F238E27FC236}">
              <a16:creationId xmlns:a16="http://schemas.microsoft.com/office/drawing/2014/main" xmlns="" id="{6405D47E-A42E-46C5-AF34-CDA25E99226D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3" name="Rectangle 962">
          <a:extLst>
            <a:ext uri="{FF2B5EF4-FFF2-40B4-BE49-F238E27FC236}">
              <a16:creationId xmlns:a16="http://schemas.microsoft.com/office/drawing/2014/main" xmlns="" id="{EFF26A40-2735-470E-8BF3-454F217C9EA3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14" name="Rectangle 963">
          <a:extLst>
            <a:ext uri="{FF2B5EF4-FFF2-40B4-BE49-F238E27FC236}">
              <a16:creationId xmlns:a16="http://schemas.microsoft.com/office/drawing/2014/main" xmlns="" id="{AB19C91F-586A-4605-8AA7-77BFEA0A3FD0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5" name="Rectangle 964">
          <a:extLst>
            <a:ext uri="{FF2B5EF4-FFF2-40B4-BE49-F238E27FC236}">
              <a16:creationId xmlns:a16="http://schemas.microsoft.com/office/drawing/2014/main" xmlns="" id="{0577C4C1-D299-42E0-B0E5-7FBBEF53AEAC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16" name="Rectangle 965">
          <a:extLst>
            <a:ext uri="{FF2B5EF4-FFF2-40B4-BE49-F238E27FC236}">
              <a16:creationId xmlns:a16="http://schemas.microsoft.com/office/drawing/2014/main" xmlns="" id="{6B9DCD25-7FF8-4737-B12C-9B0859D8243A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7" name="Rectangle 966">
          <a:extLst>
            <a:ext uri="{FF2B5EF4-FFF2-40B4-BE49-F238E27FC236}">
              <a16:creationId xmlns:a16="http://schemas.microsoft.com/office/drawing/2014/main" xmlns="" id="{334052A3-C485-4FB8-B66D-FC08AB82F01D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18" name="Rectangle 967">
          <a:extLst>
            <a:ext uri="{FF2B5EF4-FFF2-40B4-BE49-F238E27FC236}">
              <a16:creationId xmlns:a16="http://schemas.microsoft.com/office/drawing/2014/main" xmlns="" id="{0E2F6E98-A053-45EC-8B85-E2E58BF8BFFD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9" name="Rectangle 968">
          <a:extLst>
            <a:ext uri="{FF2B5EF4-FFF2-40B4-BE49-F238E27FC236}">
              <a16:creationId xmlns:a16="http://schemas.microsoft.com/office/drawing/2014/main" xmlns="" id="{B2473200-3DDF-4C6F-ACE0-630119BA0541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20" name="Rectangle 969">
          <a:extLst>
            <a:ext uri="{FF2B5EF4-FFF2-40B4-BE49-F238E27FC236}">
              <a16:creationId xmlns:a16="http://schemas.microsoft.com/office/drawing/2014/main" xmlns="" id="{6F8D39D4-B087-4D45-B66E-808DD485179B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21" name="Rectangle 970">
          <a:extLst>
            <a:ext uri="{FF2B5EF4-FFF2-40B4-BE49-F238E27FC236}">
              <a16:creationId xmlns:a16="http://schemas.microsoft.com/office/drawing/2014/main" xmlns="" id="{89440FE4-900C-4882-A8DC-18B3E675D36A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22" name="Rectangle 971">
          <a:extLst>
            <a:ext uri="{FF2B5EF4-FFF2-40B4-BE49-F238E27FC236}">
              <a16:creationId xmlns:a16="http://schemas.microsoft.com/office/drawing/2014/main" xmlns="" id="{DCF22234-DA61-4D0E-98A8-9152AA78DB46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23" name="Rectangle 972">
          <a:extLst>
            <a:ext uri="{FF2B5EF4-FFF2-40B4-BE49-F238E27FC236}">
              <a16:creationId xmlns:a16="http://schemas.microsoft.com/office/drawing/2014/main" xmlns="" id="{3BBEC904-58B8-4F68-9F69-B435D5C55B68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24" name="Rectangle 973">
          <a:extLst>
            <a:ext uri="{FF2B5EF4-FFF2-40B4-BE49-F238E27FC236}">
              <a16:creationId xmlns:a16="http://schemas.microsoft.com/office/drawing/2014/main" xmlns="" id="{1F14B1B0-8848-48BE-9727-5FAEE303CEAB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25" name="Rectangle 974">
          <a:extLst>
            <a:ext uri="{FF2B5EF4-FFF2-40B4-BE49-F238E27FC236}">
              <a16:creationId xmlns:a16="http://schemas.microsoft.com/office/drawing/2014/main" xmlns="" id="{A81706CA-2103-4D82-AB7C-C6FDB735D0E1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26" name="Rectangle 975">
          <a:extLst>
            <a:ext uri="{FF2B5EF4-FFF2-40B4-BE49-F238E27FC236}">
              <a16:creationId xmlns:a16="http://schemas.microsoft.com/office/drawing/2014/main" xmlns="" id="{878C8A72-32D2-4F41-B80F-0DA0726AEB67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79</xdr:row>
      <xdr:rowOff>114300</xdr:rowOff>
    </xdr:from>
    <xdr:to>
      <xdr:col>47</xdr:col>
      <xdr:colOff>0</xdr:colOff>
      <xdr:row>81</xdr:row>
      <xdr:rowOff>142875</xdr:rowOff>
    </xdr:to>
    <xdr:sp macro="" textlink="">
      <xdr:nvSpPr>
        <xdr:cNvPr id="727" name="Rectangle 976">
          <a:extLst>
            <a:ext uri="{FF2B5EF4-FFF2-40B4-BE49-F238E27FC236}">
              <a16:creationId xmlns:a16="http://schemas.microsoft.com/office/drawing/2014/main" xmlns="" id="{FDFAFB51-91C3-4556-99A4-1200E5A694AF}"/>
            </a:ext>
          </a:extLst>
        </xdr:cNvPr>
        <xdr:cNvSpPr>
          <a:spLocks noChangeArrowheads="1"/>
        </xdr:cNvSpPr>
      </xdr:nvSpPr>
      <xdr:spPr bwMode="auto">
        <a:xfrm>
          <a:off x="183642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28" name="Rectangle 977">
          <a:extLst>
            <a:ext uri="{FF2B5EF4-FFF2-40B4-BE49-F238E27FC236}">
              <a16:creationId xmlns:a16="http://schemas.microsoft.com/office/drawing/2014/main" xmlns="" id="{489F3695-82AF-404F-96A0-673B02360AD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29" name="Rectangle 978">
          <a:extLst>
            <a:ext uri="{FF2B5EF4-FFF2-40B4-BE49-F238E27FC236}">
              <a16:creationId xmlns:a16="http://schemas.microsoft.com/office/drawing/2014/main" xmlns="" id="{BFE4A677-07A9-4697-8A74-903BF07315CB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0" name="Rectangle 979">
          <a:extLst>
            <a:ext uri="{FF2B5EF4-FFF2-40B4-BE49-F238E27FC236}">
              <a16:creationId xmlns:a16="http://schemas.microsoft.com/office/drawing/2014/main" xmlns="" id="{82085152-5BB9-4BFC-9176-0E9C83E6248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31" name="Rectangle 980">
          <a:extLst>
            <a:ext uri="{FF2B5EF4-FFF2-40B4-BE49-F238E27FC236}">
              <a16:creationId xmlns:a16="http://schemas.microsoft.com/office/drawing/2014/main" xmlns="" id="{2A6134BA-719E-4CE0-A785-A880A55E4E43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2" name="Rectangle 981">
          <a:extLst>
            <a:ext uri="{FF2B5EF4-FFF2-40B4-BE49-F238E27FC236}">
              <a16:creationId xmlns:a16="http://schemas.microsoft.com/office/drawing/2014/main" xmlns="" id="{739EC79B-9218-4C40-ABD6-8675C5B7C4D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33" name="Rectangle 982">
          <a:extLst>
            <a:ext uri="{FF2B5EF4-FFF2-40B4-BE49-F238E27FC236}">
              <a16:creationId xmlns:a16="http://schemas.microsoft.com/office/drawing/2014/main" xmlns="" id="{60FA0D4F-D038-4349-BA14-4F02F4FD3962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4" name="Rectangle 983">
          <a:extLst>
            <a:ext uri="{FF2B5EF4-FFF2-40B4-BE49-F238E27FC236}">
              <a16:creationId xmlns:a16="http://schemas.microsoft.com/office/drawing/2014/main" xmlns="" id="{7D8F3380-EE14-463C-AB32-697E0585DF10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35" name="Rectangle 984">
          <a:extLst>
            <a:ext uri="{FF2B5EF4-FFF2-40B4-BE49-F238E27FC236}">
              <a16:creationId xmlns:a16="http://schemas.microsoft.com/office/drawing/2014/main" xmlns="" id="{A1E7E42A-8DA5-4F98-A36F-CFDF2590A19C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6" name="Rectangle 985">
          <a:extLst>
            <a:ext uri="{FF2B5EF4-FFF2-40B4-BE49-F238E27FC236}">
              <a16:creationId xmlns:a16="http://schemas.microsoft.com/office/drawing/2014/main" xmlns="" id="{43BA58C8-829F-4744-BC3C-440E240268E3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37" name="Rectangle 986">
          <a:extLst>
            <a:ext uri="{FF2B5EF4-FFF2-40B4-BE49-F238E27FC236}">
              <a16:creationId xmlns:a16="http://schemas.microsoft.com/office/drawing/2014/main" xmlns="" id="{8B35001D-44D3-4C6A-B06A-D46382C5E763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8" name="Rectangle 987">
          <a:extLst>
            <a:ext uri="{FF2B5EF4-FFF2-40B4-BE49-F238E27FC236}">
              <a16:creationId xmlns:a16="http://schemas.microsoft.com/office/drawing/2014/main" xmlns="" id="{D8522CBB-CEAA-48C8-BBFD-E031FC20F50E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39" name="Rectangle 988">
          <a:extLst>
            <a:ext uri="{FF2B5EF4-FFF2-40B4-BE49-F238E27FC236}">
              <a16:creationId xmlns:a16="http://schemas.microsoft.com/office/drawing/2014/main" xmlns="" id="{ABF1C1D2-D9CD-4622-880D-36AB82BD812A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0" name="Rectangle 989">
          <a:extLst>
            <a:ext uri="{FF2B5EF4-FFF2-40B4-BE49-F238E27FC236}">
              <a16:creationId xmlns:a16="http://schemas.microsoft.com/office/drawing/2014/main" xmlns="" id="{D5E24792-DD4B-4B78-8455-942D3A235F2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41" name="Rectangle 990">
          <a:extLst>
            <a:ext uri="{FF2B5EF4-FFF2-40B4-BE49-F238E27FC236}">
              <a16:creationId xmlns:a16="http://schemas.microsoft.com/office/drawing/2014/main" xmlns="" id="{9988B197-7704-40DB-A104-EE7A685CD5DE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2" name="Rectangle 991">
          <a:extLst>
            <a:ext uri="{FF2B5EF4-FFF2-40B4-BE49-F238E27FC236}">
              <a16:creationId xmlns:a16="http://schemas.microsoft.com/office/drawing/2014/main" xmlns="" id="{B3BAD09F-F33E-4BB6-B613-463CC6E1CADA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43" name="Rectangle 992">
          <a:extLst>
            <a:ext uri="{FF2B5EF4-FFF2-40B4-BE49-F238E27FC236}">
              <a16:creationId xmlns:a16="http://schemas.microsoft.com/office/drawing/2014/main" xmlns="" id="{3F572D58-B72B-4171-AF16-10C170A9827A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4" name="Rectangle 993">
          <a:extLst>
            <a:ext uri="{FF2B5EF4-FFF2-40B4-BE49-F238E27FC236}">
              <a16:creationId xmlns:a16="http://schemas.microsoft.com/office/drawing/2014/main" xmlns="" id="{95E0EFC5-8AE9-41BA-8200-626C406D7174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45" name="Rectangle 994">
          <a:extLst>
            <a:ext uri="{FF2B5EF4-FFF2-40B4-BE49-F238E27FC236}">
              <a16:creationId xmlns:a16="http://schemas.microsoft.com/office/drawing/2014/main" xmlns="" id="{A304E5EC-D5E8-4EE7-8CEB-FEB3910EE078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6" name="Rectangle 995">
          <a:extLst>
            <a:ext uri="{FF2B5EF4-FFF2-40B4-BE49-F238E27FC236}">
              <a16:creationId xmlns:a16="http://schemas.microsoft.com/office/drawing/2014/main" xmlns="" id="{1E7053AF-5CE3-4163-862C-8D8EE7F8C85C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47" name="Rectangle 996">
          <a:extLst>
            <a:ext uri="{FF2B5EF4-FFF2-40B4-BE49-F238E27FC236}">
              <a16:creationId xmlns:a16="http://schemas.microsoft.com/office/drawing/2014/main" xmlns="" id="{0604CC9B-42AC-4995-BD44-8A69353E3591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48" name="Rectangle 997">
          <a:extLst>
            <a:ext uri="{FF2B5EF4-FFF2-40B4-BE49-F238E27FC236}">
              <a16:creationId xmlns:a16="http://schemas.microsoft.com/office/drawing/2014/main" xmlns="" id="{33435231-64B4-4895-90BE-A40B6A660AC6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49" name="Rectangle 998">
          <a:extLst>
            <a:ext uri="{FF2B5EF4-FFF2-40B4-BE49-F238E27FC236}">
              <a16:creationId xmlns:a16="http://schemas.microsoft.com/office/drawing/2014/main" xmlns="" id="{ABE9E584-004A-4972-9619-FBCFB26D7793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0" name="Rectangle 999">
          <a:extLst>
            <a:ext uri="{FF2B5EF4-FFF2-40B4-BE49-F238E27FC236}">
              <a16:creationId xmlns:a16="http://schemas.microsoft.com/office/drawing/2014/main" xmlns="" id="{BA5245D0-7721-4FCF-BD58-FE2E79A0335B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1" name="Rectangle 1000">
          <a:extLst>
            <a:ext uri="{FF2B5EF4-FFF2-40B4-BE49-F238E27FC236}">
              <a16:creationId xmlns:a16="http://schemas.microsoft.com/office/drawing/2014/main" xmlns="" id="{EDA09948-7FE4-4960-A356-4E5F4C101947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2" name="Rectangle 1001">
          <a:extLst>
            <a:ext uri="{FF2B5EF4-FFF2-40B4-BE49-F238E27FC236}">
              <a16:creationId xmlns:a16="http://schemas.microsoft.com/office/drawing/2014/main" xmlns="" id="{96FB6067-E5B5-46CC-A7AF-E9C1BF7C7752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53" name="Rectangle 1002">
          <a:extLst>
            <a:ext uri="{FF2B5EF4-FFF2-40B4-BE49-F238E27FC236}">
              <a16:creationId xmlns:a16="http://schemas.microsoft.com/office/drawing/2014/main" xmlns="" id="{E72186A3-EFDF-410C-938C-BA31BF8F6ADB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54" name="Rectangle 1003">
          <a:extLst>
            <a:ext uri="{FF2B5EF4-FFF2-40B4-BE49-F238E27FC236}">
              <a16:creationId xmlns:a16="http://schemas.microsoft.com/office/drawing/2014/main" xmlns="" id="{C1692433-28B7-4E31-8E5A-9E8353A8A27D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55" name="Rectangle 1004">
          <a:extLst>
            <a:ext uri="{FF2B5EF4-FFF2-40B4-BE49-F238E27FC236}">
              <a16:creationId xmlns:a16="http://schemas.microsoft.com/office/drawing/2014/main" xmlns="" id="{02100786-D297-4CBD-9189-A9FB9BA2F96E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56" name="Rectangle 1005">
          <a:extLst>
            <a:ext uri="{FF2B5EF4-FFF2-40B4-BE49-F238E27FC236}">
              <a16:creationId xmlns:a16="http://schemas.microsoft.com/office/drawing/2014/main" xmlns="" id="{4731F7BA-611C-4672-AEA7-45B08EEA1446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57" name="Rectangle 1006">
          <a:extLst>
            <a:ext uri="{FF2B5EF4-FFF2-40B4-BE49-F238E27FC236}">
              <a16:creationId xmlns:a16="http://schemas.microsoft.com/office/drawing/2014/main" xmlns="" id="{EE773B0E-E892-48C0-9147-E583D1684415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58" name="Rectangle 1007">
          <a:extLst>
            <a:ext uri="{FF2B5EF4-FFF2-40B4-BE49-F238E27FC236}">
              <a16:creationId xmlns:a16="http://schemas.microsoft.com/office/drawing/2014/main" xmlns="" id="{AC28E851-3A86-4499-B066-EFE36BBDA34B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9" name="Rectangle 1008">
          <a:extLst>
            <a:ext uri="{FF2B5EF4-FFF2-40B4-BE49-F238E27FC236}">
              <a16:creationId xmlns:a16="http://schemas.microsoft.com/office/drawing/2014/main" xmlns="" id="{BE454DC1-4415-4F8F-9CBE-2163825657F5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0" name="Rectangle 1009">
          <a:extLst>
            <a:ext uri="{FF2B5EF4-FFF2-40B4-BE49-F238E27FC236}">
              <a16:creationId xmlns:a16="http://schemas.microsoft.com/office/drawing/2014/main" xmlns="" id="{5AAAAAD5-EB46-4EB7-94E4-DE7D709A6E38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1" name="Rectangle 1010">
          <a:extLst>
            <a:ext uri="{FF2B5EF4-FFF2-40B4-BE49-F238E27FC236}">
              <a16:creationId xmlns:a16="http://schemas.microsoft.com/office/drawing/2014/main" xmlns="" id="{8A066601-618B-4EDB-86D4-0136628CE195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62" name="Rectangle 1011">
          <a:extLst>
            <a:ext uri="{FF2B5EF4-FFF2-40B4-BE49-F238E27FC236}">
              <a16:creationId xmlns:a16="http://schemas.microsoft.com/office/drawing/2014/main" xmlns="" id="{BCC423AC-4C37-4546-B66C-C53DD98D054E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63" name="Rectangle 1012">
          <a:extLst>
            <a:ext uri="{FF2B5EF4-FFF2-40B4-BE49-F238E27FC236}">
              <a16:creationId xmlns:a16="http://schemas.microsoft.com/office/drawing/2014/main" xmlns="" id="{294FA17C-CACE-403C-B986-7061016A8B88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64" name="Rectangle 1013">
          <a:extLst>
            <a:ext uri="{FF2B5EF4-FFF2-40B4-BE49-F238E27FC236}">
              <a16:creationId xmlns:a16="http://schemas.microsoft.com/office/drawing/2014/main" xmlns="" id="{A919AB50-49FE-4FEC-8B80-B3E7CDC74D72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65" name="Rectangle 1014">
          <a:extLst>
            <a:ext uri="{FF2B5EF4-FFF2-40B4-BE49-F238E27FC236}">
              <a16:creationId xmlns:a16="http://schemas.microsoft.com/office/drawing/2014/main" xmlns="" id="{FB6DE6D3-992F-4F88-95D1-0F49A2662A2C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66" name="Rectangle 1015">
          <a:extLst>
            <a:ext uri="{FF2B5EF4-FFF2-40B4-BE49-F238E27FC236}">
              <a16:creationId xmlns:a16="http://schemas.microsoft.com/office/drawing/2014/main" xmlns="" id="{285E48FD-D239-4C54-8099-8DCAEBBDDCC1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67" name="Rectangle 1016">
          <a:extLst>
            <a:ext uri="{FF2B5EF4-FFF2-40B4-BE49-F238E27FC236}">
              <a16:creationId xmlns:a16="http://schemas.microsoft.com/office/drawing/2014/main" xmlns="" id="{7CCEA788-9EF0-4175-B6AE-E85F97149907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8" name="Rectangle 1017">
          <a:extLst>
            <a:ext uri="{FF2B5EF4-FFF2-40B4-BE49-F238E27FC236}">
              <a16:creationId xmlns:a16="http://schemas.microsoft.com/office/drawing/2014/main" xmlns="" id="{E7DB41D2-EF44-4F60-B592-C88258B41466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9" name="Rectangle 1018">
          <a:extLst>
            <a:ext uri="{FF2B5EF4-FFF2-40B4-BE49-F238E27FC236}">
              <a16:creationId xmlns:a16="http://schemas.microsoft.com/office/drawing/2014/main" xmlns="" id="{C38AEEAB-5959-4DE9-84BA-E34BE8BB5790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0" name="Rectangle 1019">
          <a:extLst>
            <a:ext uri="{FF2B5EF4-FFF2-40B4-BE49-F238E27FC236}">
              <a16:creationId xmlns:a16="http://schemas.microsoft.com/office/drawing/2014/main" xmlns="" id="{42A67D13-CE11-4558-98F4-81C0E4AA266E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71" name="Rectangle 1020">
          <a:extLst>
            <a:ext uri="{FF2B5EF4-FFF2-40B4-BE49-F238E27FC236}">
              <a16:creationId xmlns:a16="http://schemas.microsoft.com/office/drawing/2014/main" xmlns="" id="{7909D09E-9C52-4C5E-870F-8FAD108A237F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72" name="Rectangle 1021">
          <a:extLst>
            <a:ext uri="{FF2B5EF4-FFF2-40B4-BE49-F238E27FC236}">
              <a16:creationId xmlns:a16="http://schemas.microsoft.com/office/drawing/2014/main" xmlns="" id="{BE9839DF-08EF-40C7-86CC-344F731F5CFE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73" name="Rectangle 1022">
          <a:extLst>
            <a:ext uri="{FF2B5EF4-FFF2-40B4-BE49-F238E27FC236}">
              <a16:creationId xmlns:a16="http://schemas.microsoft.com/office/drawing/2014/main" xmlns="" id="{36EFD5F0-99FC-4BF0-B20E-1694BA88AE4C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74" name="Rectangle 1023">
          <a:extLst>
            <a:ext uri="{FF2B5EF4-FFF2-40B4-BE49-F238E27FC236}">
              <a16:creationId xmlns:a16="http://schemas.microsoft.com/office/drawing/2014/main" xmlns="" id="{381636BD-6DC7-4354-AE9D-5A512CF05EAB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75" name="Rectangle 1024">
          <a:extLst>
            <a:ext uri="{FF2B5EF4-FFF2-40B4-BE49-F238E27FC236}">
              <a16:creationId xmlns:a16="http://schemas.microsoft.com/office/drawing/2014/main" xmlns="" id="{57342710-9925-41EC-9397-B5D52917FA15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76" name="Rectangle 1025">
          <a:extLst>
            <a:ext uri="{FF2B5EF4-FFF2-40B4-BE49-F238E27FC236}">
              <a16:creationId xmlns:a16="http://schemas.microsoft.com/office/drawing/2014/main" xmlns="" id="{12AF9C69-0860-4DF8-BF8E-6364771D4518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7" name="Rectangle 1026">
          <a:extLst>
            <a:ext uri="{FF2B5EF4-FFF2-40B4-BE49-F238E27FC236}">
              <a16:creationId xmlns:a16="http://schemas.microsoft.com/office/drawing/2014/main" xmlns="" id="{60187195-F128-41EF-8848-9F0B49087350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8" name="Rectangle 1027">
          <a:extLst>
            <a:ext uri="{FF2B5EF4-FFF2-40B4-BE49-F238E27FC236}">
              <a16:creationId xmlns:a16="http://schemas.microsoft.com/office/drawing/2014/main" xmlns="" id="{49CC33E1-E363-43B6-ACE3-7000A4D16328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9" name="Rectangle 1028">
          <a:extLst>
            <a:ext uri="{FF2B5EF4-FFF2-40B4-BE49-F238E27FC236}">
              <a16:creationId xmlns:a16="http://schemas.microsoft.com/office/drawing/2014/main" xmlns="" id="{4F4DDCFC-640C-4AA7-B870-B0989D49524F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80" name="Rectangle 1029">
          <a:extLst>
            <a:ext uri="{FF2B5EF4-FFF2-40B4-BE49-F238E27FC236}">
              <a16:creationId xmlns:a16="http://schemas.microsoft.com/office/drawing/2014/main" xmlns="" id="{D3DC3E53-4E90-4FA1-96F9-505B83C65295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81" name="Rectangle 1030">
          <a:extLst>
            <a:ext uri="{FF2B5EF4-FFF2-40B4-BE49-F238E27FC236}">
              <a16:creationId xmlns:a16="http://schemas.microsoft.com/office/drawing/2014/main" xmlns="" id="{0CFEFB6D-2C25-45C9-ACAD-8B7699295698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82" name="Rectangle 1031">
          <a:extLst>
            <a:ext uri="{FF2B5EF4-FFF2-40B4-BE49-F238E27FC236}">
              <a16:creationId xmlns:a16="http://schemas.microsoft.com/office/drawing/2014/main" xmlns="" id="{08310DC4-1540-49EF-9098-F123AA95BADA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83" name="Rectangle 1032">
          <a:extLst>
            <a:ext uri="{FF2B5EF4-FFF2-40B4-BE49-F238E27FC236}">
              <a16:creationId xmlns:a16="http://schemas.microsoft.com/office/drawing/2014/main" xmlns="" id="{67720D9F-B2D6-41AB-BBFC-1FAF3A8D8837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84" name="Rectangle 1033">
          <a:extLst>
            <a:ext uri="{FF2B5EF4-FFF2-40B4-BE49-F238E27FC236}">
              <a16:creationId xmlns:a16="http://schemas.microsoft.com/office/drawing/2014/main" xmlns="" id="{0C0FB56A-37C2-43CB-94A4-6B41DBC9214F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85" name="Rectangle 1034">
          <a:extLst>
            <a:ext uri="{FF2B5EF4-FFF2-40B4-BE49-F238E27FC236}">
              <a16:creationId xmlns:a16="http://schemas.microsoft.com/office/drawing/2014/main" xmlns="" id="{2680DE92-8F96-4200-9FAE-6FAAF6909895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86" name="Rectangle 1035">
          <a:extLst>
            <a:ext uri="{FF2B5EF4-FFF2-40B4-BE49-F238E27FC236}">
              <a16:creationId xmlns:a16="http://schemas.microsoft.com/office/drawing/2014/main" xmlns="" id="{E8A832DB-ECD8-4392-8A18-BEAEFE9D879A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87" name="Rectangle 1036">
          <a:extLst>
            <a:ext uri="{FF2B5EF4-FFF2-40B4-BE49-F238E27FC236}">
              <a16:creationId xmlns:a16="http://schemas.microsoft.com/office/drawing/2014/main" xmlns="" id="{D85F1553-91E5-4033-BFFA-594E39837845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88" name="Rectangle 1037">
          <a:extLst>
            <a:ext uri="{FF2B5EF4-FFF2-40B4-BE49-F238E27FC236}">
              <a16:creationId xmlns:a16="http://schemas.microsoft.com/office/drawing/2014/main" xmlns="" id="{DD2EC6F9-AB22-428E-B63C-6BF232567299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89" name="Rectangle 1038">
          <a:extLst>
            <a:ext uri="{FF2B5EF4-FFF2-40B4-BE49-F238E27FC236}">
              <a16:creationId xmlns:a16="http://schemas.microsoft.com/office/drawing/2014/main" xmlns="" id="{779FC7AF-189C-477B-B8C5-9DEDC68A958A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0" name="Rectangle 1039">
          <a:extLst>
            <a:ext uri="{FF2B5EF4-FFF2-40B4-BE49-F238E27FC236}">
              <a16:creationId xmlns:a16="http://schemas.microsoft.com/office/drawing/2014/main" xmlns="" id="{EBCAE1C2-5CE7-4856-A16C-97971D1ED862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1" name="Rectangle 1040">
          <a:extLst>
            <a:ext uri="{FF2B5EF4-FFF2-40B4-BE49-F238E27FC236}">
              <a16:creationId xmlns:a16="http://schemas.microsoft.com/office/drawing/2014/main" xmlns="" id="{0D8AD7F5-59E2-4E2E-AB4C-893D8446EB42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2" name="Rectangle 1041">
          <a:extLst>
            <a:ext uri="{FF2B5EF4-FFF2-40B4-BE49-F238E27FC236}">
              <a16:creationId xmlns:a16="http://schemas.microsoft.com/office/drawing/2014/main" xmlns="" id="{3ECD3258-B1FD-41C1-9950-898D368A2C02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3" name="Rectangle 1042">
          <a:extLst>
            <a:ext uri="{FF2B5EF4-FFF2-40B4-BE49-F238E27FC236}">
              <a16:creationId xmlns:a16="http://schemas.microsoft.com/office/drawing/2014/main" xmlns="" id="{0550DAF2-7F8A-4310-A509-D6C200A7FC0D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4" name="Rectangle 1043">
          <a:extLst>
            <a:ext uri="{FF2B5EF4-FFF2-40B4-BE49-F238E27FC236}">
              <a16:creationId xmlns:a16="http://schemas.microsoft.com/office/drawing/2014/main" xmlns="" id="{BB8BF1A7-E93C-42DF-B9F6-50EB3D3BD09A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5" name="Rectangle 1044">
          <a:extLst>
            <a:ext uri="{FF2B5EF4-FFF2-40B4-BE49-F238E27FC236}">
              <a16:creationId xmlns:a16="http://schemas.microsoft.com/office/drawing/2014/main" xmlns="" id="{DA8C5C1A-BB26-421A-8D7C-6E847E80E7FD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6" name="Rectangle 1045">
          <a:extLst>
            <a:ext uri="{FF2B5EF4-FFF2-40B4-BE49-F238E27FC236}">
              <a16:creationId xmlns:a16="http://schemas.microsoft.com/office/drawing/2014/main" xmlns="" id="{4C4D610E-E24F-43FD-9E94-547896B0950C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7" name="Rectangle 1046">
          <a:extLst>
            <a:ext uri="{FF2B5EF4-FFF2-40B4-BE49-F238E27FC236}">
              <a16:creationId xmlns:a16="http://schemas.microsoft.com/office/drawing/2014/main" xmlns="" id="{363FE032-D828-440A-A46C-157CE0D8FDEF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8" name="Rectangle 1047">
          <a:extLst>
            <a:ext uri="{FF2B5EF4-FFF2-40B4-BE49-F238E27FC236}">
              <a16:creationId xmlns:a16="http://schemas.microsoft.com/office/drawing/2014/main" xmlns="" id="{52691756-7710-4729-9D26-8A56D3CEA4AD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9" name="Rectangle 1048">
          <a:extLst>
            <a:ext uri="{FF2B5EF4-FFF2-40B4-BE49-F238E27FC236}">
              <a16:creationId xmlns:a16="http://schemas.microsoft.com/office/drawing/2014/main" xmlns="" id="{864E6BDA-F60A-4C2C-9C85-EB1A4FD82B81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0" name="Rectangle 1049">
          <a:extLst>
            <a:ext uri="{FF2B5EF4-FFF2-40B4-BE49-F238E27FC236}">
              <a16:creationId xmlns:a16="http://schemas.microsoft.com/office/drawing/2014/main" xmlns="" id="{6E31AABB-8077-4E03-AF71-9F219D6C2F8C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1" name="Rectangle 1050">
          <a:extLst>
            <a:ext uri="{FF2B5EF4-FFF2-40B4-BE49-F238E27FC236}">
              <a16:creationId xmlns:a16="http://schemas.microsoft.com/office/drawing/2014/main" xmlns="" id="{A911573F-C5DE-4D85-9546-A48BFB30D5EC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2" name="Rectangle 1051">
          <a:extLst>
            <a:ext uri="{FF2B5EF4-FFF2-40B4-BE49-F238E27FC236}">
              <a16:creationId xmlns:a16="http://schemas.microsoft.com/office/drawing/2014/main" xmlns="" id="{3F835B84-DFE6-4513-9C34-F5BEB15538D3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3" name="Rectangle 1052">
          <a:extLst>
            <a:ext uri="{FF2B5EF4-FFF2-40B4-BE49-F238E27FC236}">
              <a16:creationId xmlns:a16="http://schemas.microsoft.com/office/drawing/2014/main" xmlns="" id="{EED90850-5CE0-49B5-B5D2-85ADE604D905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4" name="Rectangle 1053">
          <a:extLst>
            <a:ext uri="{FF2B5EF4-FFF2-40B4-BE49-F238E27FC236}">
              <a16:creationId xmlns:a16="http://schemas.microsoft.com/office/drawing/2014/main" xmlns="" id="{8481AF35-037A-48AD-8FD7-2973A17DA7F8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5" name="Rectangle 1054">
          <a:extLst>
            <a:ext uri="{FF2B5EF4-FFF2-40B4-BE49-F238E27FC236}">
              <a16:creationId xmlns:a16="http://schemas.microsoft.com/office/drawing/2014/main" xmlns="" id="{2E7843C5-BFE1-4DB7-B482-D9211D1DFEEF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6" name="Rectangle 1055">
          <a:extLst>
            <a:ext uri="{FF2B5EF4-FFF2-40B4-BE49-F238E27FC236}">
              <a16:creationId xmlns:a16="http://schemas.microsoft.com/office/drawing/2014/main" xmlns="" id="{BFD0D31C-DD7F-48FC-B3D6-7B1264D740F3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7" name="Rectangle 1056">
          <a:extLst>
            <a:ext uri="{FF2B5EF4-FFF2-40B4-BE49-F238E27FC236}">
              <a16:creationId xmlns:a16="http://schemas.microsoft.com/office/drawing/2014/main" xmlns="" id="{C6FB4028-8136-4957-BACF-8AE46DFC7074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8" name="Rectangle 1057">
          <a:extLst>
            <a:ext uri="{FF2B5EF4-FFF2-40B4-BE49-F238E27FC236}">
              <a16:creationId xmlns:a16="http://schemas.microsoft.com/office/drawing/2014/main" xmlns="" id="{1EA98998-7229-4557-B015-B070FC1AE963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9" name="Rectangle 1058">
          <a:extLst>
            <a:ext uri="{FF2B5EF4-FFF2-40B4-BE49-F238E27FC236}">
              <a16:creationId xmlns:a16="http://schemas.microsoft.com/office/drawing/2014/main" xmlns="" id="{D64A3AFD-5D80-4941-84F8-800BB8DC338A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32</xdr:col>
      <xdr:colOff>0</xdr:colOff>
      <xdr:row>161</xdr:row>
      <xdr:rowOff>114300</xdr:rowOff>
    </xdr:from>
    <xdr:to>
      <xdr:col>47</xdr:col>
      <xdr:colOff>371475</xdr:colOff>
      <xdr:row>163</xdr:row>
      <xdr:rowOff>142875</xdr:rowOff>
    </xdr:to>
    <xdr:sp macro="" textlink="">
      <xdr:nvSpPr>
        <xdr:cNvPr id="810" name="Rectangle 1059">
          <a:extLst>
            <a:ext uri="{FF2B5EF4-FFF2-40B4-BE49-F238E27FC236}">
              <a16:creationId xmlns:a16="http://schemas.microsoft.com/office/drawing/2014/main" xmlns="" id="{CEB14D56-3055-4190-9268-E234B4E69140}"/>
            </a:ext>
          </a:extLst>
        </xdr:cNvPr>
        <xdr:cNvSpPr>
          <a:spLocks noChangeArrowheads="1"/>
        </xdr:cNvSpPr>
      </xdr:nvSpPr>
      <xdr:spPr bwMode="auto">
        <a:xfrm>
          <a:off x="124968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1" name="Rectangle 1060">
          <a:extLst>
            <a:ext uri="{FF2B5EF4-FFF2-40B4-BE49-F238E27FC236}">
              <a16:creationId xmlns:a16="http://schemas.microsoft.com/office/drawing/2014/main" xmlns="" id="{73FF7391-66A1-4420-8B92-A1D61ECBF5B6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12" name="Rectangle 1061">
          <a:extLst>
            <a:ext uri="{FF2B5EF4-FFF2-40B4-BE49-F238E27FC236}">
              <a16:creationId xmlns:a16="http://schemas.microsoft.com/office/drawing/2014/main" xmlns="" id="{CA162605-5635-4FE1-A367-FA9D95C617C6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3" name="Rectangle 1062">
          <a:extLst>
            <a:ext uri="{FF2B5EF4-FFF2-40B4-BE49-F238E27FC236}">
              <a16:creationId xmlns:a16="http://schemas.microsoft.com/office/drawing/2014/main" xmlns="" id="{0BA9A886-46CE-4B60-9178-AF2986B76304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14" name="Rectangle 1063">
          <a:extLst>
            <a:ext uri="{FF2B5EF4-FFF2-40B4-BE49-F238E27FC236}">
              <a16:creationId xmlns:a16="http://schemas.microsoft.com/office/drawing/2014/main" xmlns="" id="{B9852B19-5488-45C2-9628-BB386C30112B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5" name="Rectangle 1064">
          <a:extLst>
            <a:ext uri="{FF2B5EF4-FFF2-40B4-BE49-F238E27FC236}">
              <a16:creationId xmlns:a16="http://schemas.microsoft.com/office/drawing/2014/main" xmlns="" id="{64AC088D-018E-436F-BA17-6822F99C77A3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16" name="Rectangle 1065">
          <a:extLst>
            <a:ext uri="{FF2B5EF4-FFF2-40B4-BE49-F238E27FC236}">
              <a16:creationId xmlns:a16="http://schemas.microsoft.com/office/drawing/2014/main" xmlns="" id="{371C7EC7-B48F-49F7-BC9B-BA922DAC97A0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7" name="Rectangle 1066">
          <a:extLst>
            <a:ext uri="{FF2B5EF4-FFF2-40B4-BE49-F238E27FC236}">
              <a16:creationId xmlns:a16="http://schemas.microsoft.com/office/drawing/2014/main" xmlns="" id="{43686B65-A0B5-46C6-8541-6DA83315C059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18" name="Rectangle 1067">
          <a:extLst>
            <a:ext uri="{FF2B5EF4-FFF2-40B4-BE49-F238E27FC236}">
              <a16:creationId xmlns:a16="http://schemas.microsoft.com/office/drawing/2014/main" xmlns="" id="{58E8E2DD-830B-42B3-BCA8-B9684A8B8DE5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9" name="Rectangle 1068">
          <a:extLst>
            <a:ext uri="{FF2B5EF4-FFF2-40B4-BE49-F238E27FC236}">
              <a16:creationId xmlns:a16="http://schemas.microsoft.com/office/drawing/2014/main" xmlns="" id="{6FFD2F04-D20E-4E48-9071-2C270D87E87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20" name="Rectangle 1069">
          <a:extLst>
            <a:ext uri="{FF2B5EF4-FFF2-40B4-BE49-F238E27FC236}">
              <a16:creationId xmlns:a16="http://schemas.microsoft.com/office/drawing/2014/main" xmlns="" id="{FB99E118-9D2C-4DED-8068-E5398C904411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1" name="Rectangle 1070">
          <a:extLst>
            <a:ext uri="{FF2B5EF4-FFF2-40B4-BE49-F238E27FC236}">
              <a16:creationId xmlns:a16="http://schemas.microsoft.com/office/drawing/2014/main" xmlns="" id="{2D216D4A-6869-461D-832E-874D5FFAA54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22" name="Rectangle 1071">
          <a:extLst>
            <a:ext uri="{FF2B5EF4-FFF2-40B4-BE49-F238E27FC236}">
              <a16:creationId xmlns:a16="http://schemas.microsoft.com/office/drawing/2014/main" xmlns="" id="{92DE0349-CCF9-45DB-86F2-440AE86FAC53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3" name="Rectangle 1072">
          <a:extLst>
            <a:ext uri="{FF2B5EF4-FFF2-40B4-BE49-F238E27FC236}">
              <a16:creationId xmlns:a16="http://schemas.microsoft.com/office/drawing/2014/main" xmlns="" id="{1ACF5378-6DF0-471F-B26A-F9DC263710B3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24" name="Rectangle 1073">
          <a:extLst>
            <a:ext uri="{FF2B5EF4-FFF2-40B4-BE49-F238E27FC236}">
              <a16:creationId xmlns:a16="http://schemas.microsoft.com/office/drawing/2014/main" xmlns="" id="{E03BA567-125F-4916-B31C-284CF68E3203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5" name="Rectangle 1074">
          <a:extLst>
            <a:ext uri="{FF2B5EF4-FFF2-40B4-BE49-F238E27FC236}">
              <a16:creationId xmlns:a16="http://schemas.microsoft.com/office/drawing/2014/main" xmlns="" id="{97221EC6-A3F6-4467-9684-BB3E2CFE616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26" name="Rectangle 1075">
          <a:extLst>
            <a:ext uri="{FF2B5EF4-FFF2-40B4-BE49-F238E27FC236}">
              <a16:creationId xmlns:a16="http://schemas.microsoft.com/office/drawing/2014/main" xmlns="" id="{3D4EAEDC-88F8-4048-B4DF-97D38BFF91FA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7" name="Rectangle 1076">
          <a:extLst>
            <a:ext uri="{FF2B5EF4-FFF2-40B4-BE49-F238E27FC236}">
              <a16:creationId xmlns:a16="http://schemas.microsoft.com/office/drawing/2014/main" xmlns="" id="{F9630AFA-79FC-4E7D-886A-3F923BBFC79D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28" name="Rectangle 1077">
          <a:extLst>
            <a:ext uri="{FF2B5EF4-FFF2-40B4-BE49-F238E27FC236}">
              <a16:creationId xmlns:a16="http://schemas.microsoft.com/office/drawing/2014/main" xmlns="" id="{649106D6-8040-4FE8-AEDC-BCA0881DD334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9" name="Rectangle 1078">
          <a:extLst>
            <a:ext uri="{FF2B5EF4-FFF2-40B4-BE49-F238E27FC236}">
              <a16:creationId xmlns:a16="http://schemas.microsoft.com/office/drawing/2014/main" xmlns="" id="{57C8F031-4A31-4246-86DD-8D7C820D050A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30" name="Rectangle 1079">
          <a:extLst>
            <a:ext uri="{FF2B5EF4-FFF2-40B4-BE49-F238E27FC236}">
              <a16:creationId xmlns:a16="http://schemas.microsoft.com/office/drawing/2014/main" xmlns="" id="{721D9217-86A1-4540-B77A-2E44423CD3CD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31" name="Rectangle 1080">
          <a:extLst>
            <a:ext uri="{FF2B5EF4-FFF2-40B4-BE49-F238E27FC236}">
              <a16:creationId xmlns:a16="http://schemas.microsoft.com/office/drawing/2014/main" xmlns="" id="{C0095F2C-7D8F-4C28-AEE8-BBBD398A9960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32" name="Rectangle 1081">
          <a:extLst>
            <a:ext uri="{FF2B5EF4-FFF2-40B4-BE49-F238E27FC236}">
              <a16:creationId xmlns:a16="http://schemas.microsoft.com/office/drawing/2014/main" xmlns="" id="{8CB85CFA-D3E2-41EA-8E43-67C7FE9CA615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161</xdr:row>
      <xdr:rowOff>114300</xdr:rowOff>
    </xdr:from>
    <xdr:to>
      <xdr:col>47</xdr:col>
      <xdr:colOff>0</xdr:colOff>
      <xdr:row>163</xdr:row>
      <xdr:rowOff>142875</xdr:rowOff>
    </xdr:to>
    <xdr:sp macro="" textlink="">
      <xdr:nvSpPr>
        <xdr:cNvPr id="833" name="Rectangle 1082">
          <a:extLst>
            <a:ext uri="{FF2B5EF4-FFF2-40B4-BE49-F238E27FC236}">
              <a16:creationId xmlns:a16="http://schemas.microsoft.com/office/drawing/2014/main" xmlns="" id="{2F3B357C-9133-408F-A1EC-D382864CFE14}"/>
            </a:ext>
          </a:extLst>
        </xdr:cNvPr>
        <xdr:cNvSpPr>
          <a:spLocks noChangeArrowheads="1"/>
        </xdr:cNvSpPr>
      </xdr:nvSpPr>
      <xdr:spPr bwMode="auto">
        <a:xfrm>
          <a:off x="183642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34" name="Rectangle 1083">
          <a:extLst>
            <a:ext uri="{FF2B5EF4-FFF2-40B4-BE49-F238E27FC236}">
              <a16:creationId xmlns:a16="http://schemas.microsoft.com/office/drawing/2014/main" xmlns="" id="{303497DB-EEE0-4AEC-BA30-07309B3E178E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35" name="Rectangle 1084">
          <a:extLst>
            <a:ext uri="{FF2B5EF4-FFF2-40B4-BE49-F238E27FC236}">
              <a16:creationId xmlns:a16="http://schemas.microsoft.com/office/drawing/2014/main" xmlns="" id="{1ECAF667-0A77-4F10-8E7C-68E2202B6872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36" name="Rectangle 1085">
          <a:extLst>
            <a:ext uri="{FF2B5EF4-FFF2-40B4-BE49-F238E27FC236}">
              <a16:creationId xmlns:a16="http://schemas.microsoft.com/office/drawing/2014/main" xmlns="" id="{9D4CEFD2-22BF-49EB-AC4C-6C7BA2D17063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37" name="Rectangle 1086">
          <a:extLst>
            <a:ext uri="{FF2B5EF4-FFF2-40B4-BE49-F238E27FC236}">
              <a16:creationId xmlns:a16="http://schemas.microsoft.com/office/drawing/2014/main" xmlns="" id="{6E37C1BC-5F8A-44D8-A391-6F61811FE8A9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38" name="Rectangle 1087">
          <a:extLst>
            <a:ext uri="{FF2B5EF4-FFF2-40B4-BE49-F238E27FC236}">
              <a16:creationId xmlns:a16="http://schemas.microsoft.com/office/drawing/2014/main" xmlns="" id="{E4DC8911-0A8A-4931-A9FE-F55E2EE1D761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39" name="Rectangle 1088">
          <a:extLst>
            <a:ext uri="{FF2B5EF4-FFF2-40B4-BE49-F238E27FC236}">
              <a16:creationId xmlns:a16="http://schemas.microsoft.com/office/drawing/2014/main" xmlns="" id="{44E3F43D-2D64-4F82-8CC9-0B7B9EE3435B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0" name="Rectangle 1089">
          <a:extLst>
            <a:ext uri="{FF2B5EF4-FFF2-40B4-BE49-F238E27FC236}">
              <a16:creationId xmlns:a16="http://schemas.microsoft.com/office/drawing/2014/main" xmlns="" id="{3B63672E-E171-448C-BE1B-E91DCE850C01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41" name="Rectangle 1090">
          <a:extLst>
            <a:ext uri="{FF2B5EF4-FFF2-40B4-BE49-F238E27FC236}">
              <a16:creationId xmlns:a16="http://schemas.microsoft.com/office/drawing/2014/main" xmlns="" id="{D7246381-9DD5-42E7-B937-2ECF649596CA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2" name="Rectangle 1091">
          <a:extLst>
            <a:ext uri="{FF2B5EF4-FFF2-40B4-BE49-F238E27FC236}">
              <a16:creationId xmlns:a16="http://schemas.microsoft.com/office/drawing/2014/main" xmlns="" id="{3BF322E7-090D-44E4-AED1-5CE668377F2E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43" name="Rectangle 1092">
          <a:extLst>
            <a:ext uri="{FF2B5EF4-FFF2-40B4-BE49-F238E27FC236}">
              <a16:creationId xmlns:a16="http://schemas.microsoft.com/office/drawing/2014/main" xmlns="" id="{BA70F881-F7B3-4DBE-BB8A-68B980B953CA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4" name="Rectangle 1093">
          <a:extLst>
            <a:ext uri="{FF2B5EF4-FFF2-40B4-BE49-F238E27FC236}">
              <a16:creationId xmlns:a16="http://schemas.microsoft.com/office/drawing/2014/main" xmlns="" id="{49263750-78F2-40A8-877C-C08140954EE2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45" name="Rectangle 1094">
          <a:extLst>
            <a:ext uri="{FF2B5EF4-FFF2-40B4-BE49-F238E27FC236}">
              <a16:creationId xmlns:a16="http://schemas.microsoft.com/office/drawing/2014/main" xmlns="" id="{82D4F974-00C7-4D72-A64D-15FD076BE307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6" name="Rectangle 1095">
          <a:extLst>
            <a:ext uri="{FF2B5EF4-FFF2-40B4-BE49-F238E27FC236}">
              <a16:creationId xmlns:a16="http://schemas.microsoft.com/office/drawing/2014/main" xmlns="" id="{EE7AD761-C9FC-4DFD-8B48-1FA1E3C23849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47" name="Rectangle 1096">
          <a:extLst>
            <a:ext uri="{FF2B5EF4-FFF2-40B4-BE49-F238E27FC236}">
              <a16:creationId xmlns:a16="http://schemas.microsoft.com/office/drawing/2014/main" xmlns="" id="{3039736B-FFA6-4CCC-918F-F1522992BA48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8" name="Rectangle 1097">
          <a:extLst>
            <a:ext uri="{FF2B5EF4-FFF2-40B4-BE49-F238E27FC236}">
              <a16:creationId xmlns:a16="http://schemas.microsoft.com/office/drawing/2014/main" xmlns="" id="{1286FDDA-3D03-4966-8C62-98A49840F51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49" name="Rectangle 1098">
          <a:extLst>
            <a:ext uri="{FF2B5EF4-FFF2-40B4-BE49-F238E27FC236}">
              <a16:creationId xmlns:a16="http://schemas.microsoft.com/office/drawing/2014/main" xmlns="" id="{5AA9BA08-1B00-41A0-AD47-30D05AE299C3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0" name="Rectangle 1099">
          <a:extLst>
            <a:ext uri="{FF2B5EF4-FFF2-40B4-BE49-F238E27FC236}">
              <a16:creationId xmlns:a16="http://schemas.microsoft.com/office/drawing/2014/main" xmlns="" id="{1483BFCF-7CA9-4E0A-8DBF-7E0B2FFB50F8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51" name="Rectangle 1100">
          <a:extLst>
            <a:ext uri="{FF2B5EF4-FFF2-40B4-BE49-F238E27FC236}">
              <a16:creationId xmlns:a16="http://schemas.microsoft.com/office/drawing/2014/main" xmlns="" id="{2234796E-A1C1-4C28-BEDC-29EB505089FD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2" name="Rectangle 1101">
          <a:extLst>
            <a:ext uri="{FF2B5EF4-FFF2-40B4-BE49-F238E27FC236}">
              <a16:creationId xmlns:a16="http://schemas.microsoft.com/office/drawing/2014/main" xmlns="" id="{667A246B-A32D-4C9D-92F4-E89DA383C709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53" name="Rectangle 1102">
          <a:extLst>
            <a:ext uri="{FF2B5EF4-FFF2-40B4-BE49-F238E27FC236}">
              <a16:creationId xmlns:a16="http://schemas.microsoft.com/office/drawing/2014/main" xmlns="" id="{667FCFF3-2244-4D25-948E-23C73569F871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54" name="Rectangle 1103">
          <a:extLst>
            <a:ext uri="{FF2B5EF4-FFF2-40B4-BE49-F238E27FC236}">
              <a16:creationId xmlns:a16="http://schemas.microsoft.com/office/drawing/2014/main" xmlns="" id="{89AFAE8F-9721-4286-B483-D0151B6FC4CB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55" name="Rectangle 1104">
          <a:extLst>
            <a:ext uri="{FF2B5EF4-FFF2-40B4-BE49-F238E27FC236}">
              <a16:creationId xmlns:a16="http://schemas.microsoft.com/office/drawing/2014/main" xmlns="" id="{6B07BFEA-3380-4152-82CB-9EC664218058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161</xdr:row>
      <xdr:rowOff>114300</xdr:rowOff>
    </xdr:from>
    <xdr:to>
      <xdr:col>47</xdr:col>
      <xdr:colOff>0</xdr:colOff>
      <xdr:row>163</xdr:row>
      <xdr:rowOff>142875</xdr:rowOff>
    </xdr:to>
    <xdr:sp macro="" textlink="">
      <xdr:nvSpPr>
        <xdr:cNvPr id="856" name="Rectangle 1105">
          <a:extLst>
            <a:ext uri="{FF2B5EF4-FFF2-40B4-BE49-F238E27FC236}">
              <a16:creationId xmlns:a16="http://schemas.microsoft.com/office/drawing/2014/main" xmlns="" id="{14AC901D-1B74-470A-A95F-229A161126E7}"/>
            </a:ext>
          </a:extLst>
        </xdr:cNvPr>
        <xdr:cNvSpPr>
          <a:spLocks noChangeArrowheads="1"/>
        </xdr:cNvSpPr>
      </xdr:nvSpPr>
      <xdr:spPr bwMode="auto">
        <a:xfrm>
          <a:off x="183642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7" name="Rectangle 1106">
          <a:extLst>
            <a:ext uri="{FF2B5EF4-FFF2-40B4-BE49-F238E27FC236}">
              <a16:creationId xmlns:a16="http://schemas.microsoft.com/office/drawing/2014/main" xmlns="" id="{C99C9566-2262-4EAA-8461-CB456E41D776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58" name="Rectangle 1107">
          <a:extLst>
            <a:ext uri="{FF2B5EF4-FFF2-40B4-BE49-F238E27FC236}">
              <a16:creationId xmlns:a16="http://schemas.microsoft.com/office/drawing/2014/main" xmlns="" id="{A7C415C1-1BF5-449A-89B3-A2D9752E6F74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9" name="Rectangle 1108">
          <a:extLst>
            <a:ext uri="{FF2B5EF4-FFF2-40B4-BE49-F238E27FC236}">
              <a16:creationId xmlns:a16="http://schemas.microsoft.com/office/drawing/2014/main" xmlns="" id="{4F75AF17-1ED2-4A18-A16F-D8AC33DBE01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60" name="Rectangle 1109">
          <a:extLst>
            <a:ext uri="{FF2B5EF4-FFF2-40B4-BE49-F238E27FC236}">
              <a16:creationId xmlns:a16="http://schemas.microsoft.com/office/drawing/2014/main" xmlns="" id="{2A565B81-F1C6-4392-9F16-15CCBDCAEA60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1" name="Rectangle 1110">
          <a:extLst>
            <a:ext uri="{FF2B5EF4-FFF2-40B4-BE49-F238E27FC236}">
              <a16:creationId xmlns:a16="http://schemas.microsoft.com/office/drawing/2014/main" xmlns="" id="{DE6ECAEA-CA32-4EA7-BB3E-AA5D79244722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62" name="Rectangle 1111">
          <a:extLst>
            <a:ext uri="{FF2B5EF4-FFF2-40B4-BE49-F238E27FC236}">
              <a16:creationId xmlns:a16="http://schemas.microsoft.com/office/drawing/2014/main" xmlns="" id="{B12FF565-4A3C-4814-B1EF-4F6AEF729003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3" name="Rectangle 1112">
          <a:extLst>
            <a:ext uri="{FF2B5EF4-FFF2-40B4-BE49-F238E27FC236}">
              <a16:creationId xmlns:a16="http://schemas.microsoft.com/office/drawing/2014/main" xmlns="" id="{7C2EDBBB-87C5-4132-844C-7CE19FC99016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64" name="Rectangle 1113">
          <a:extLst>
            <a:ext uri="{FF2B5EF4-FFF2-40B4-BE49-F238E27FC236}">
              <a16:creationId xmlns:a16="http://schemas.microsoft.com/office/drawing/2014/main" xmlns="" id="{42273CB3-C59D-4CB2-9AFB-6070AFB6BC35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5" name="Rectangle 1114">
          <a:extLst>
            <a:ext uri="{FF2B5EF4-FFF2-40B4-BE49-F238E27FC236}">
              <a16:creationId xmlns:a16="http://schemas.microsoft.com/office/drawing/2014/main" xmlns="" id="{449D321D-A6E4-4611-B6F5-1606D5586AD6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66" name="Rectangle 1115">
          <a:extLst>
            <a:ext uri="{FF2B5EF4-FFF2-40B4-BE49-F238E27FC236}">
              <a16:creationId xmlns:a16="http://schemas.microsoft.com/office/drawing/2014/main" xmlns="" id="{0DD67EBB-70A5-45BA-9574-C20332C966AE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7" name="Rectangle 1116">
          <a:extLst>
            <a:ext uri="{FF2B5EF4-FFF2-40B4-BE49-F238E27FC236}">
              <a16:creationId xmlns:a16="http://schemas.microsoft.com/office/drawing/2014/main" xmlns="" id="{0893217C-74DA-40CB-8DA1-3B1AF3584649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68" name="Rectangle 1117">
          <a:extLst>
            <a:ext uri="{FF2B5EF4-FFF2-40B4-BE49-F238E27FC236}">
              <a16:creationId xmlns:a16="http://schemas.microsoft.com/office/drawing/2014/main" xmlns="" id="{96B7CA8B-7130-44F9-994C-7C55043205CE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9" name="Rectangle 1118">
          <a:extLst>
            <a:ext uri="{FF2B5EF4-FFF2-40B4-BE49-F238E27FC236}">
              <a16:creationId xmlns:a16="http://schemas.microsoft.com/office/drawing/2014/main" xmlns="" id="{CADA7399-B998-4348-85BD-82D5D6E2993D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70" name="Rectangle 1119">
          <a:extLst>
            <a:ext uri="{FF2B5EF4-FFF2-40B4-BE49-F238E27FC236}">
              <a16:creationId xmlns:a16="http://schemas.microsoft.com/office/drawing/2014/main" xmlns="" id="{B51B08AD-B5B1-4BDB-958B-267EFD1704E2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71" name="Rectangle 1120">
          <a:extLst>
            <a:ext uri="{FF2B5EF4-FFF2-40B4-BE49-F238E27FC236}">
              <a16:creationId xmlns:a16="http://schemas.microsoft.com/office/drawing/2014/main" xmlns="" id="{F6053A72-72C1-4EC3-B359-5F20177CB658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72" name="Rectangle 1121">
          <a:extLst>
            <a:ext uri="{FF2B5EF4-FFF2-40B4-BE49-F238E27FC236}">
              <a16:creationId xmlns:a16="http://schemas.microsoft.com/office/drawing/2014/main" xmlns="" id="{8090FEE0-2EBB-4746-80C8-1F3FCD5BE823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73" name="Rectangle 1122">
          <a:extLst>
            <a:ext uri="{FF2B5EF4-FFF2-40B4-BE49-F238E27FC236}">
              <a16:creationId xmlns:a16="http://schemas.microsoft.com/office/drawing/2014/main" xmlns="" id="{7C3D5F34-916E-4C10-BC58-BE86C4B8E3BE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74" name="Rectangle 1123">
          <a:extLst>
            <a:ext uri="{FF2B5EF4-FFF2-40B4-BE49-F238E27FC236}">
              <a16:creationId xmlns:a16="http://schemas.microsoft.com/office/drawing/2014/main" xmlns="" id="{81C755DD-7D22-4510-8911-32E759BB005C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75" name="Rectangle 1124">
          <a:extLst>
            <a:ext uri="{FF2B5EF4-FFF2-40B4-BE49-F238E27FC236}">
              <a16:creationId xmlns:a16="http://schemas.microsoft.com/office/drawing/2014/main" xmlns="" id="{97E711B7-C959-434A-84D5-BFB7118171C2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76" name="Rectangle 1125">
          <a:extLst>
            <a:ext uri="{FF2B5EF4-FFF2-40B4-BE49-F238E27FC236}">
              <a16:creationId xmlns:a16="http://schemas.microsoft.com/office/drawing/2014/main" xmlns="" id="{2F03041C-D135-4322-9CC3-C781948757AC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77" name="Rectangle 1126">
          <a:extLst>
            <a:ext uri="{FF2B5EF4-FFF2-40B4-BE49-F238E27FC236}">
              <a16:creationId xmlns:a16="http://schemas.microsoft.com/office/drawing/2014/main" xmlns="" id="{C9C7566B-DDBC-4A23-B1BC-99024C7ACFDF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78" name="Rectangle 1127">
          <a:extLst>
            <a:ext uri="{FF2B5EF4-FFF2-40B4-BE49-F238E27FC236}">
              <a16:creationId xmlns:a16="http://schemas.microsoft.com/office/drawing/2014/main" xmlns="" id="{8C37F84A-05E3-4EDD-8C42-53F8A5ADF1D1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161</xdr:row>
      <xdr:rowOff>114300</xdr:rowOff>
    </xdr:from>
    <xdr:to>
      <xdr:col>47</xdr:col>
      <xdr:colOff>0</xdr:colOff>
      <xdr:row>163</xdr:row>
      <xdr:rowOff>142875</xdr:rowOff>
    </xdr:to>
    <xdr:sp macro="" textlink="">
      <xdr:nvSpPr>
        <xdr:cNvPr id="879" name="Rectangle 1128">
          <a:extLst>
            <a:ext uri="{FF2B5EF4-FFF2-40B4-BE49-F238E27FC236}">
              <a16:creationId xmlns:a16="http://schemas.microsoft.com/office/drawing/2014/main" xmlns="" id="{2AF26CE6-2963-467B-AC9C-D731E7851D68}"/>
            </a:ext>
          </a:extLst>
        </xdr:cNvPr>
        <xdr:cNvSpPr>
          <a:spLocks noChangeArrowheads="1"/>
        </xdr:cNvSpPr>
      </xdr:nvSpPr>
      <xdr:spPr bwMode="auto">
        <a:xfrm>
          <a:off x="183642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0" name="Rectangle 1129">
          <a:extLst>
            <a:ext uri="{FF2B5EF4-FFF2-40B4-BE49-F238E27FC236}">
              <a16:creationId xmlns:a16="http://schemas.microsoft.com/office/drawing/2014/main" xmlns="" id="{E80D5C53-D6DC-492D-A83D-F778DDBDB283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81" name="Rectangle 1130">
          <a:extLst>
            <a:ext uri="{FF2B5EF4-FFF2-40B4-BE49-F238E27FC236}">
              <a16:creationId xmlns:a16="http://schemas.microsoft.com/office/drawing/2014/main" xmlns="" id="{A2EAF4F1-95F7-4939-A3F7-5EA011EF99C6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2" name="Rectangle 1131">
          <a:extLst>
            <a:ext uri="{FF2B5EF4-FFF2-40B4-BE49-F238E27FC236}">
              <a16:creationId xmlns:a16="http://schemas.microsoft.com/office/drawing/2014/main" xmlns="" id="{34FFF5AC-D86A-4AEA-9C73-4B7823119CD1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83" name="Rectangle 1132">
          <a:extLst>
            <a:ext uri="{FF2B5EF4-FFF2-40B4-BE49-F238E27FC236}">
              <a16:creationId xmlns:a16="http://schemas.microsoft.com/office/drawing/2014/main" xmlns="" id="{CEA153D5-5EF7-4C1B-B3F7-3816714D0C4D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4" name="Rectangle 1133">
          <a:extLst>
            <a:ext uri="{FF2B5EF4-FFF2-40B4-BE49-F238E27FC236}">
              <a16:creationId xmlns:a16="http://schemas.microsoft.com/office/drawing/2014/main" xmlns="" id="{209B56D8-5343-494E-8807-04A809EC82E5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85" name="Rectangle 1134">
          <a:extLst>
            <a:ext uri="{FF2B5EF4-FFF2-40B4-BE49-F238E27FC236}">
              <a16:creationId xmlns:a16="http://schemas.microsoft.com/office/drawing/2014/main" xmlns="" id="{240320E5-5B3C-42E3-962C-B6CD307957B4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6" name="Rectangle 1135">
          <a:extLst>
            <a:ext uri="{FF2B5EF4-FFF2-40B4-BE49-F238E27FC236}">
              <a16:creationId xmlns:a16="http://schemas.microsoft.com/office/drawing/2014/main" xmlns="" id="{E5D9CE63-B4BA-48F5-B9D6-70785BA54BCA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87" name="Rectangle 1136">
          <a:extLst>
            <a:ext uri="{FF2B5EF4-FFF2-40B4-BE49-F238E27FC236}">
              <a16:creationId xmlns:a16="http://schemas.microsoft.com/office/drawing/2014/main" xmlns="" id="{0DF24ACB-0040-4849-9515-AA1A457640B6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8" name="Rectangle 1137">
          <a:extLst>
            <a:ext uri="{FF2B5EF4-FFF2-40B4-BE49-F238E27FC236}">
              <a16:creationId xmlns:a16="http://schemas.microsoft.com/office/drawing/2014/main" xmlns="" id="{C18C6464-EBFC-4389-A145-DD4259CAE25B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89" name="Rectangle 1138">
          <a:extLst>
            <a:ext uri="{FF2B5EF4-FFF2-40B4-BE49-F238E27FC236}">
              <a16:creationId xmlns:a16="http://schemas.microsoft.com/office/drawing/2014/main" xmlns="" id="{50981FC7-6C3D-4FB3-91B8-7C8E04804249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0" name="Rectangle 1139">
          <a:extLst>
            <a:ext uri="{FF2B5EF4-FFF2-40B4-BE49-F238E27FC236}">
              <a16:creationId xmlns:a16="http://schemas.microsoft.com/office/drawing/2014/main" xmlns="" id="{024D713D-0CC8-492E-A0CD-9DEC273E82F3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91" name="Rectangle 1140">
          <a:extLst>
            <a:ext uri="{FF2B5EF4-FFF2-40B4-BE49-F238E27FC236}">
              <a16:creationId xmlns:a16="http://schemas.microsoft.com/office/drawing/2014/main" xmlns="" id="{C8BB4B87-20C4-41F5-82B0-AAD5893019D3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2" name="Rectangle 1141">
          <a:extLst>
            <a:ext uri="{FF2B5EF4-FFF2-40B4-BE49-F238E27FC236}">
              <a16:creationId xmlns:a16="http://schemas.microsoft.com/office/drawing/2014/main" xmlns="" id="{85913882-DBC1-45DA-A365-0463C78900E4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93" name="Rectangle 1142">
          <a:extLst>
            <a:ext uri="{FF2B5EF4-FFF2-40B4-BE49-F238E27FC236}">
              <a16:creationId xmlns:a16="http://schemas.microsoft.com/office/drawing/2014/main" xmlns="" id="{7FCE3E51-4A42-4EB6-B4AF-44F8DF088077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4" name="Rectangle 1143">
          <a:extLst>
            <a:ext uri="{FF2B5EF4-FFF2-40B4-BE49-F238E27FC236}">
              <a16:creationId xmlns:a16="http://schemas.microsoft.com/office/drawing/2014/main" xmlns="" id="{32217882-3983-4A32-93C2-5A4F5F6092C6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95" name="Rectangle 1144">
          <a:extLst>
            <a:ext uri="{FF2B5EF4-FFF2-40B4-BE49-F238E27FC236}">
              <a16:creationId xmlns:a16="http://schemas.microsoft.com/office/drawing/2014/main" xmlns="" id="{BFC6FAB4-ED17-41DD-AFA3-B8A71F0EFA0C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6" name="Rectangle 1145">
          <a:extLst>
            <a:ext uri="{FF2B5EF4-FFF2-40B4-BE49-F238E27FC236}">
              <a16:creationId xmlns:a16="http://schemas.microsoft.com/office/drawing/2014/main" xmlns="" id="{AF75B5D0-574B-4A58-8BE5-873018BEDADE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97" name="Rectangle 1146">
          <a:extLst>
            <a:ext uri="{FF2B5EF4-FFF2-40B4-BE49-F238E27FC236}">
              <a16:creationId xmlns:a16="http://schemas.microsoft.com/office/drawing/2014/main" xmlns="" id="{6E9319DC-EACD-4825-9B7B-89676B88C5B7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8" name="Rectangle 1147">
          <a:extLst>
            <a:ext uri="{FF2B5EF4-FFF2-40B4-BE49-F238E27FC236}">
              <a16:creationId xmlns:a16="http://schemas.microsoft.com/office/drawing/2014/main" xmlns="" id="{9F1A4ACC-DDEC-45B5-8F5D-93DA4CF74CE0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99" name="Rectangle 1148">
          <a:extLst>
            <a:ext uri="{FF2B5EF4-FFF2-40B4-BE49-F238E27FC236}">
              <a16:creationId xmlns:a16="http://schemas.microsoft.com/office/drawing/2014/main" xmlns="" id="{13E48C47-3B0F-4475-9AE3-4509F664A39A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900" name="Rectangle 1149">
          <a:extLst>
            <a:ext uri="{FF2B5EF4-FFF2-40B4-BE49-F238E27FC236}">
              <a16:creationId xmlns:a16="http://schemas.microsoft.com/office/drawing/2014/main" xmlns="" id="{9378181F-7550-4884-B6E6-A46C492848F4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901" name="Rectangle 1150">
          <a:extLst>
            <a:ext uri="{FF2B5EF4-FFF2-40B4-BE49-F238E27FC236}">
              <a16:creationId xmlns:a16="http://schemas.microsoft.com/office/drawing/2014/main" xmlns="" id="{0E609B77-9A18-4497-8C3B-73EB1E76E294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02" name="Rectangle 1151">
          <a:extLst>
            <a:ext uri="{FF2B5EF4-FFF2-40B4-BE49-F238E27FC236}">
              <a16:creationId xmlns:a16="http://schemas.microsoft.com/office/drawing/2014/main" xmlns="" id="{04E4CA0B-34DA-458A-80B9-1289DEB27513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03" name="Rectangle 1152">
          <a:extLst>
            <a:ext uri="{FF2B5EF4-FFF2-40B4-BE49-F238E27FC236}">
              <a16:creationId xmlns:a16="http://schemas.microsoft.com/office/drawing/2014/main" xmlns="" id="{5BCAAD70-E57E-42BB-82A2-EAE183079CAA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04" name="Rectangle 1153">
          <a:extLst>
            <a:ext uri="{FF2B5EF4-FFF2-40B4-BE49-F238E27FC236}">
              <a16:creationId xmlns:a16="http://schemas.microsoft.com/office/drawing/2014/main" xmlns="" id="{31F7A6DF-E7BC-4BE0-822C-0DC996B6DED5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05" name="Rectangle 1154">
          <a:extLst>
            <a:ext uri="{FF2B5EF4-FFF2-40B4-BE49-F238E27FC236}">
              <a16:creationId xmlns:a16="http://schemas.microsoft.com/office/drawing/2014/main" xmlns="" id="{312AF61A-A9CB-482D-98DC-2FDF4FD7AC8D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06" name="Rectangle 1155">
          <a:extLst>
            <a:ext uri="{FF2B5EF4-FFF2-40B4-BE49-F238E27FC236}">
              <a16:creationId xmlns:a16="http://schemas.microsoft.com/office/drawing/2014/main" xmlns="" id="{CFC31E3B-7A5B-45C7-97A1-D0FDC54C88BA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07" name="Rectangle 1156">
          <a:extLst>
            <a:ext uri="{FF2B5EF4-FFF2-40B4-BE49-F238E27FC236}">
              <a16:creationId xmlns:a16="http://schemas.microsoft.com/office/drawing/2014/main" xmlns="" id="{6C85A41A-293C-44FD-B590-EAB1F15C5D21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08" name="Rectangle 1157">
          <a:extLst>
            <a:ext uri="{FF2B5EF4-FFF2-40B4-BE49-F238E27FC236}">
              <a16:creationId xmlns:a16="http://schemas.microsoft.com/office/drawing/2014/main" xmlns="" id="{2E8A7EF1-7294-4AFC-A462-C8AE9FFB0128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09" name="Rectangle 1158">
          <a:extLst>
            <a:ext uri="{FF2B5EF4-FFF2-40B4-BE49-F238E27FC236}">
              <a16:creationId xmlns:a16="http://schemas.microsoft.com/office/drawing/2014/main" xmlns="" id="{B585D60F-1B5B-4CB7-ABCE-C9CFCA843EFB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0" name="Rectangle 1159">
          <a:extLst>
            <a:ext uri="{FF2B5EF4-FFF2-40B4-BE49-F238E27FC236}">
              <a16:creationId xmlns:a16="http://schemas.microsoft.com/office/drawing/2014/main" xmlns="" id="{BC168B67-F98A-4D74-AB9A-261095F7EF87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11" name="Rectangle 1160">
          <a:extLst>
            <a:ext uri="{FF2B5EF4-FFF2-40B4-BE49-F238E27FC236}">
              <a16:creationId xmlns:a16="http://schemas.microsoft.com/office/drawing/2014/main" xmlns="" id="{1CE2CB12-CA81-4DE6-A2E8-DB82A1D27F22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12" name="Rectangle 1161">
          <a:extLst>
            <a:ext uri="{FF2B5EF4-FFF2-40B4-BE49-F238E27FC236}">
              <a16:creationId xmlns:a16="http://schemas.microsoft.com/office/drawing/2014/main" xmlns="" id="{1D4A2AB2-0E22-4207-9627-D81C472C8AC8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13" name="Rectangle 1162">
          <a:extLst>
            <a:ext uri="{FF2B5EF4-FFF2-40B4-BE49-F238E27FC236}">
              <a16:creationId xmlns:a16="http://schemas.microsoft.com/office/drawing/2014/main" xmlns="" id="{6BED0B58-4D06-4921-8087-0F35E6A6ECFD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14" name="Rectangle 1163">
          <a:extLst>
            <a:ext uri="{FF2B5EF4-FFF2-40B4-BE49-F238E27FC236}">
              <a16:creationId xmlns:a16="http://schemas.microsoft.com/office/drawing/2014/main" xmlns="" id="{25FF186B-AE77-453B-B1BE-3D11FEF85046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15" name="Rectangle 1164">
          <a:extLst>
            <a:ext uri="{FF2B5EF4-FFF2-40B4-BE49-F238E27FC236}">
              <a16:creationId xmlns:a16="http://schemas.microsoft.com/office/drawing/2014/main" xmlns="" id="{875FA765-41D3-4072-81F4-4897E0353C7C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16" name="Rectangle 1165">
          <a:extLst>
            <a:ext uri="{FF2B5EF4-FFF2-40B4-BE49-F238E27FC236}">
              <a16:creationId xmlns:a16="http://schemas.microsoft.com/office/drawing/2014/main" xmlns="" id="{0B4E4CF9-9C87-4F65-ABE4-71FB16B499F2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7" name="Rectangle 1166">
          <a:extLst>
            <a:ext uri="{FF2B5EF4-FFF2-40B4-BE49-F238E27FC236}">
              <a16:creationId xmlns:a16="http://schemas.microsoft.com/office/drawing/2014/main" xmlns="" id="{BB5E5A48-932B-4A80-A353-43112462F96D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8" name="Rectangle 1167">
          <a:extLst>
            <a:ext uri="{FF2B5EF4-FFF2-40B4-BE49-F238E27FC236}">
              <a16:creationId xmlns:a16="http://schemas.microsoft.com/office/drawing/2014/main" xmlns="" id="{199D7BB2-BCEF-4EA4-9368-AE80A1B8FDF5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9" name="Rectangle 1168">
          <a:extLst>
            <a:ext uri="{FF2B5EF4-FFF2-40B4-BE49-F238E27FC236}">
              <a16:creationId xmlns:a16="http://schemas.microsoft.com/office/drawing/2014/main" xmlns="" id="{596C9648-18CE-477B-BF40-17B76C8521AB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0" name="Rectangle 1169">
          <a:extLst>
            <a:ext uri="{FF2B5EF4-FFF2-40B4-BE49-F238E27FC236}">
              <a16:creationId xmlns:a16="http://schemas.microsoft.com/office/drawing/2014/main" xmlns="" id="{0995DEBF-E21F-4819-AF10-E36C55403692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1" name="Rectangle 1170">
          <a:extLst>
            <a:ext uri="{FF2B5EF4-FFF2-40B4-BE49-F238E27FC236}">
              <a16:creationId xmlns:a16="http://schemas.microsoft.com/office/drawing/2014/main" xmlns="" id="{ECC8AA4A-9C27-4943-9ACF-EED7EA3CB6B3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2" name="Rectangle 1171">
          <a:extLst>
            <a:ext uri="{FF2B5EF4-FFF2-40B4-BE49-F238E27FC236}">
              <a16:creationId xmlns:a16="http://schemas.microsoft.com/office/drawing/2014/main" xmlns="" id="{480518FE-16C4-4B51-A6F7-26990A6A0CBF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23" name="Rectangle 1172">
          <a:extLst>
            <a:ext uri="{FF2B5EF4-FFF2-40B4-BE49-F238E27FC236}">
              <a16:creationId xmlns:a16="http://schemas.microsoft.com/office/drawing/2014/main" xmlns="" id="{BE95827F-4126-4404-BD18-C39C9FAAF178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24" name="Rectangle 1173">
          <a:extLst>
            <a:ext uri="{FF2B5EF4-FFF2-40B4-BE49-F238E27FC236}">
              <a16:creationId xmlns:a16="http://schemas.microsoft.com/office/drawing/2014/main" xmlns="" id="{2427017D-FF79-4957-ACB4-9A72DA68650E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25" name="Rectangle 1174">
          <a:extLst>
            <a:ext uri="{FF2B5EF4-FFF2-40B4-BE49-F238E27FC236}">
              <a16:creationId xmlns:a16="http://schemas.microsoft.com/office/drawing/2014/main" xmlns="" id="{81873C0A-46C7-42C0-97FC-0CBBC1771CDF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26" name="Rectangle 1175">
          <a:extLst>
            <a:ext uri="{FF2B5EF4-FFF2-40B4-BE49-F238E27FC236}">
              <a16:creationId xmlns:a16="http://schemas.microsoft.com/office/drawing/2014/main" xmlns="" id="{2990910E-B916-4D75-A413-1B5F379D705C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27" name="Rectangle 1176">
          <a:extLst>
            <a:ext uri="{FF2B5EF4-FFF2-40B4-BE49-F238E27FC236}">
              <a16:creationId xmlns:a16="http://schemas.microsoft.com/office/drawing/2014/main" xmlns="" id="{C5CF94EC-42BB-4DDE-9870-E3604A8A9720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28" name="Rectangle 1177">
          <a:extLst>
            <a:ext uri="{FF2B5EF4-FFF2-40B4-BE49-F238E27FC236}">
              <a16:creationId xmlns:a16="http://schemas.microsoft.com/office/drawing/2014/main" xmlns="" id="{77FC3639-C6D1-4AA6-B6F5-3F9BFC232F1F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9" name="Rectangle 1178">
          <a:extLst>
            <a:ext uri="{FF2B5EF4-FFF2-40B4-BE49-F238E27FC236}">
              <a16:creationId xmlns:a16="http://schemas.microsoft.com/office/drawing/2014/main" xmlns="" id="{8E82D607-688D-4427-8E04-4E01FF9D3A7C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30" name="Rectangle 1179">
          <a:extLst>
            <a:ext uri="{FF2B5EF4-FFF2-40B4-BE49-F238E27FC236}">
              <a16:creationId xmlns:a16="http://schemas.microsoft.com/office/drawing/2014/main" xmlns="" id="{612139B5-B803-4CB7-93F7-FFD26566A5C1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31" name="Rectangle 1180">
          <a:extLst>
            <a:ext uri="{FF2B5EF4-FFF2-40B4-BE49-F238E27FC236}">
              <a16:creationId xmlns:a16="http://schemas.microsoft.com/office/drawing/2014/main" xmlns="" id="{CE579A9F-192D-402E-9735-8B348E1C8424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32" name="Rectangle 1181">
          <a:extLst>
            <a:ext uri="{FF2B5EF4-FFF2-40B4-BE49-F238E27FC236}">
              <a16:creationId xmlns:a16="http://schemas.microsoft.com/office/drawing/2014/main" xmlns="" id="{F36EF100-3F7C-472C-962E-6DC4973170D8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33" name="Rectangle 1182">
          <a:extLst>
            <a:ext uri="{FF2B5EF4-FFF2-40B4-BE49-F238E27FC236}">
              <a16:creationId xmlns:a16="http://schemas.microsoft.com/office/drawing/2014/main" xmlns="" id="{414678EF-4791-43A0-8572-7EC88E4065AD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34" name="Rectangle 1183">
          <a:extLst>
            <a:ext uri="{FF2B5EF4-FFF2-40B4-BE49-F238E27FC236}">
              <a16:creationId xmlns:a16="http://schemas.microsoft.com/office/drawing/2014/main" xmlns="" id="{5E3017C9-B07B-4EA9-8446-C1D72C5E7350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35" name="Rectangle 1184">
          <a:extLst>
            <a:ext uri="{FF2B5EF4-FFF2-40B4-BE49-F238E27FC236}">
              <a16:creationId xmlns:a16="http://schemas.microsoft.com/office/drawing/2014/main" xmlns="" id="{4B110B60-B3E8-4F69-A96C-129BD3D66137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36" name="Rectangle 1185">
          <a:extLst>
            <a:ext uri="{FF2B5EF4-FFF2-40B4-BE49-F238E27FC236}">
              <a16:creationId xmlns:a16="http://schemas.microsoft.com/office/drawing/2014/main" xmlns="" id="{44A15203-8814-4D63-9AB8-703BC0DE4907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37" name="Rectangle 1186">
          <a:extLst>
            <a:ext uri="{FF2B5EF4-FFF2-40B4-BE49-F238E27FC236}">
              <a16:creationId xmlns:a16="http://schemas.microsoft.com/office/drawing/2014/main" xmlns="" id="{F6664DD5-EACC-4D86-AD75-2F60FD2191F2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38" name="Rectangle 1187">
          <a:extLst>
            <a:ext uri="{FF2B5EF4-FFF2-40B4-BE49-F238E27FC236}">
              <a16:creationId xmlns:a16="http://schemas.microsoft.com/office/drawing/2014/main" xmlns="" id="{B56CCB1F-A309-44FA-A70E-85E064D0C0FA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39" name="Rectangle 1188">
          <a:extLst>
            <a:ext uri="{FF2B5EF4-FFF2-40B4-BE49-F238E27FC236}">
              <a16:creationId xmlns:a16="http://schemas.microsoft.com/office/drawing/2014/main" xmlns="" id="{B9B27A39-9B6D-42E7-A81A-16C4E5C540F8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0" name="Rectangle 1189">
          <a:extLst>
            <a:ext uri="{FF2B5EF4-FFF2-40B4-BE49-F238E27FC236}">
              <a16:creationId xmlns:a16="http://schemas.microsoft.com/office/drawing/2014/main" xmlns="" id="{A7350E58-320E-49B8-B016-FC2DE9C5F9E6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1" name="Rectangle 1190">
          <a:extLst>
            <a:ext uri="{FF2B5EF4-FFF2-40B4-BE49-F238E27FC236}">
              <a16:creationId xmlns:a16="http://schemas.microsoft.com/office/drawing/2014/main" xmlns="" id="{B3C34276-E992-4D47-85C3-A84FFC3B18E7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2" name="Rectangle 1191">
          <a:extLst>
            <a:ext uri="{FF2B5EF4-FFF2-40B4-BE49-F238E27FC236}">
              <a16:creationId xmlns:a16="http://schemas.microsoft.com/office/drawing/2014/main" xmlns="" id="{FA4DB5E5-92E3-483C-8DE0-797017AE0784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3" name="Rectangle 1192">
          <a:extLst>
            <a:ext uri="{FF2B5EF4-FFF2-40B4-BE49-F238E27FC236}">
              <a16:creationId xmlns:a16="http://schemas.microsoft.com/office/drawing/2014/main" xmlns="" id="{C7A695AD-F595-408C-81AC-9A91A6498DD3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4" name="Rectangle 1193">
          <a:extLst>
            <a:ext uri="{FF2B5EF4-FFF2-40B4-BE49-F238E27FC236}">
              <a16:creationId xmlns:a16="http://schemas.microsoft.com/office/drawing/2014/main" xmlns="" id="{4C427A13-BEE9-4A63-A449-EB9AB44E4E9A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5" name="Rectangle 1194">
          <a:extLst>
            <a:ext uri="{FF2B5EF4-FFF2-40B4-BE49-F238E27FC236}">
              <a16:creationId xmlns:a16="http://schemas.microsoft.com/office/drawing/2014/main" xmlns="" id="{80D26D02-F80A-487F-A007-065735C21B45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6" name="Rectangle 1195">
          <a:extLst>
            <a:ext uri="{FF2B5EF4-FFF2-40B4-BE49-F238E27FC236}">
              <a16:creationId xmlns:a16="http://schemas.microsoft.com/office/drawing/2014/main" xmlns="" id="{08CD6AF4-F0AC-4E6A-9D62-73FDCDC32B72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7" name="Rectangle 1196">
          <a:extLst>
            <a:ext uri="{FF2B5EF4-FFF2-40B4-BE49-F238E27FC236}">
              <a16:creationId xmlns:a16="http://schemas.microsoft.com/office/drawing/2014/main" xmlns="" id="{059DD3CC-B88E-4335-9660-5E95903AA081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8" name="Rectangle 1197">
          <a:extLst>
            <a:ext uri="{FF2B5EF4-FFF2-40B4-BE49-F238E27FC236}">
              <a16:creationId xmlns:a16="http://schemas.microsoft.com/office/drawing/2014/main" xmlns="" id="{0317B791-CB73-4B5B-90A1-DDB8DA3AEBFF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9" name="Rectangle 1198">
          <a:extLst>
            <a:ext uri="{FF2B5EF4-FFF2-40B4-BE49-F238E27FC236}">
              <a16:creationId xmlns:a16="http://schemas.microsoft.com/office/drawing/2014/main" xmlns="" id="{D28117AC-7C1D-4C6B-BAFC-F390852F8CFD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0" name="Rectangle 1199">
          <a:extLst>
            <a:ext uri="{FF2B5EF4-FFF2-40B4-BE49-F238E27FC236}">
              <a16:creationId xmlns:a16="http://schemas.microsoft.com/office/drawing/2014/main" xmlns="" id="{0C61A264-82B9-4110-A4E6-046EAAB844FC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1" name="Rectangle 1200">
          <a:extLst>
            <a:ext uri="{FF2B5EF4-FFF2-40B4-BE49-F238E27FC236}">
              <a16:creationId xmlns:a16="http://schemas.microsoft.com/office/drawing/2014/main" xmlns="" id="{2A78930F-5B4F-4AC5-8118-74295F00181A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2" name="Rectangle 1201">
          <a:extLst>
            <a:ext uri="{FF2B5EF4-FFF2-40B4-BE49-F238E27FC236}">
              <a16:creationId xmlns:a16="http://schemas.microsoft.com/office/drawing/2014/main" xmlns="" id="{409DE2E6-7E84-4D25-B819-41F991A68B73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3" name="Rectangle 1202">
          <a:extLst>
            <a:ext uri="{FF2B5EF4-FFF2-40B4-BE49-F238E27FC236}">
              <a16:creationId xmlns:a16="http://schemas.microsoft.com/office/drawing/2014/main" xmlns="" id="{26DC9E7F-2379-4804-9EC3-026E0B694C3E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4" name="Rectangle 1203">
          <a:extLst>
            <a:ext uri="{FF2B5EF4-FFF2-40B4-BE49-F238E27FC236}">
              <a16:creationId xmlns:a16="http://schemas.microsoft.com/office/drawing/2014/main" xmlns="" id="{2578C3FE-2489-49AD-BE0B-146DC38577FF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5" name="Rectangle 1204">
          <a:extLst>
            <a:ext uri="{FF2B5EF4-FFF2-40B4-BE49-F238E27FC236}">
              <a16:creationId xmlns:a16="http://schemas.microsoft.com/office/drawing/2014/main" xmlns="" id="{495E8618-91E6-4C4A-B7F1-145AF7BB1FBF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6" name="Rectangle 1205">
          <a:extLst>
            <a:ext uri="{FF2B5EF4-FFF2-40B4-BE49-F238E27FC236}">
              <a16:creationId xmlns:a16="http://schemas.microsoft.com/office/drawing/2014/main" xmlns="" id="{1A0C9EA0-25E9-4511-A793-96E86F928192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7" name="Rectangle 1206">
          <a:extLst>
            <a:ext uri="{FF2B5EF4-FFF2-40B4-BE49-F238E27FC236}">
              <a16:creationId xmlns:a16="http://schemas.microsoft.com/office/drawing/2014/main" xmlns="" id="{7FEF4B9D-065A-4385-8AB1-404B829ECAEF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8" name="Rectangle 1207">
          <a:extLst>
            <a:ext uri="{FF2B5EF4-FFF2-40B4-BE49-F238E27FC236}">
              <a16:creationId xmlns:a16="http://schemas.microsoft.com/office/drawing/2014/main" xmlns="" id="{17DF37B4-0CD2-40ED-865E-AA633B9FCDB6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9" name="Rectangle 1208">
          <a:extLst>
            <a:ext uri="{FF2B5EF4-FFF2-40B4-BE49-F238E27FC236}">
              <a16:creationId xmlns:a16="http://schemas.microsoft.com/office/drawing/2014/main" xmlns="" id="{E521428A-567D-445C-946C-EC7E2AB6846F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60" name="Rectangle 1209">
          <a:extLst>
            <a:ext uri="{FF2B5EF4-FFF2-40B4-BE49-F238E27FC236}">
              <a16:creationId xmlns:a16="http://schemas.microsoft.com/office/drawing/2014/main" xmlns="" id="{2D159FD3-FEC5-4240-9173-118FF1DFEA2F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61" name="Rectangle 1210">
          <a:extLst>
            <a:ext uri="{FF2B5EF4-FFF2-40B4-BE49-F238E27FC236}">
              <a16:creationId xmlns:a16="http://schemas.microsoft.com/office/drawing/2014/main" xmlns="" id="{733B4E7B-F67D-4C0C-874D-A238C0507E9D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2" name="Rectangle 1211">
          <a:extLst>
            <a:ext uri="{FF2B5EF4-FFF2-40B4-BE49-F238E27FC236}">
              <a16:creationId xmlns:a16="http://schemas.microsoft.com/office/drawing/2014/main" xmlns="" id="{897BEFF2-3672-4514-8982-3ECE53808875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3" name="Rectangle 1212">
          <a:extLst>
            <a:ext uri="{FF2B5EF4-FFF2-40B4-BE49-F238E27FC236}">
              <a16:creationId xmlns:a16="http://schemas.microsoft.com/office/drawing/2014/main" xmlns="" id="{7584199A-D8EA-4139-9B7C-4AC519498E92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4" name="Rectangle 1213">
          <a:extLst>
            <a:ext uri="{FF2B5EF4-FFF2-40B4-BE49-F238E27FC236}">
              <a16:creationId xmlns:a16="http://schemas.microsoft.com/office/drawing/2014/main" xmlns="" id="{7B4E08C9-B59C-4AA5-BCB6-669E06D6D8CC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65" name="Rectangle 1214">
          <a:extLst>
            <a:ext uri="{FF2B5EF4-FFF2-40B4-BE49-F238E27FC236}">
              <a16:creationId xmlns:a16="http://schemas.microsoft.com/office/drawing/2014/main" xmlns="" id="{22F8F375-1A40-4A52-98EA-F1EEA0119EC6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66" name="Rectangle 1215">
          <a:extLst>
            <a:ext uri="{FF2B5EF4-FFF2-40B4-BE49-F238E27FC236}">
              <a16:creationId xmlns:a16="http://schemas.microsoft.com/office/drawing/2014/main" xmlns="" id="{8A776BD7-49B1-4F84-815D-02167F802B24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67" name="Rectangle 1216">
          <a:extLst>
            <a:ext uri="{FF2B5EF4-FFF2-40B4-BE49-F238E27FC236}">
              <a16:creationId xmlns:a16="http://schemas.microsoft.com/office/drawing/2014/main" xmlns="" id="{A44CB445-6D6D-472E-9C44-DB5C53DDFCF4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8" name="Rectangle 1217">
          <a:extLst>
            <a:ext uri="{FF2B5EF4-FFF2-40B4-BE49-F238E27FC236}">
              <a16:creationId xmlns:a16="http://schemas.microsoft.com/office/drawing/2014/main" xmlns="" id="{ED4E782F-2B80-47E2-B6C8-ADFE3D3F8522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9" name="Rectangle 1218">
          <a:extLst>
            <a:ext uri="{FF2B5EF4-FFF2-40B4-BE49-F238E27FC236}">
              <a16:creationId xmlns:a16="http://schemas.microsoft.com/office/drawing/2014/main" xmlns="" id="{37C153CE-A492-404B-8E5B-7353C67B15DD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0" name="Rectangle 1219">
          <a:extLst>
            <a:ext uri="{FF2B5EF4-FFF2-40B4-BE49-F238E27FC236}">
              <a16:creationId xmlns:a16="http://schemas.microsoft.com/office/drawing/2014/main" xmlns="" id="{89BDAFEC-DFBF-499B-9F7D-60A8CC15B756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1" name="Rectangle 1220">
          <a:extLst>
            <a:ext uri="{FF2B5EF4-FFF2-40B4-BE49-F238E27FC236}">
              <a16:creationId xmlns:a16="http://schemas.microsoft.com/office/drawing/2014/main" xmlns="" id="{82474A46-6111-42CF-A6DF-D66BE99FE5A2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2" name="Rectangle 1221">
          <a:extLst>
            <a:ext uri="{FF2B5EF4-FFF2-40B4-BE49-F238E27FC236}">
              <a16:creationId xmlns:a16="http://schemas.microsoft.com/office/drawing/2014/main" xmlns="" id="{1A3750D4-2B0B-4522-8E92-932641ADBA72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3" name="Rectangle 1222">
          <a:extLst>
            <a:ext uri="{FF2B5EF4-FFF2-40B4-BE49-F238E27FC236}">
              <a16:creationId xmlns:a16="http://schemas.microsoft.com/office/drawing/2014/main" xmlns="" id="{BA3F7DE1-CB0A-49ED-90F2-0D57056C0C1B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4" name="Rectangle 1223">
          <a:extLst>
            <a:ext uri="{FF2B5EF4-FFF2-40B4-BE49-F238E27FC236}">
              <a16:creationId xmlns:a16="http://schemas.microsoft.com/office/drawing/2014/main" xmlns="" id="{DCE4A20E-2E0F-4C73-8AFA-2407190F3ABD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5" name="Rectangle 1224">
          <a:extLst>
            <a:ext uri="{FF2B5EF4-FFF2-40B4-BE49-F238E27FC236}">
              <a16:creationId xmlns:a16="http://schemas.microsoft.com/office/drawing/2014/main" xmlns="" id="{94E23EAD-0720-46BF-9638-57E1E249D507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6" name="Rectangle 1225">
          <a:extLst>
            <a:ext uri="{FF2B5EF4-FFF2-40B4-BE49-F238E27FC236}">
              <a16:creationId xmlns:a16="http://schemas.microsoft.com/office/drawing/2014/main" xmlns="" id="{99DAD863-665E-42F4-9A00-5F1CAB91616A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7" name="Rectangle 1226">
          <a:extLst>
            <a:ext uri="{FF2B5EF4-FFF2-40B4-BE49-F238E27FC236}">
              <a16:creationId xmlns:a16="http://schemas.microsoft.com/office/drawing/2014/main" xmlns="" id="{31126CFA-51AF-4C05-BF34-3AF08603680C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8" name="Rectangle 1227">
          <a:extLst>
            <a:ext uri="{FF2B5EF4-FFF2-40B4-BE49-F238E27FC236}">
              <a16:creationId xmlns:a16="http://schemas.microsoft.com/office/drawing/2014/main" xmlns="" id="{C437C275-5CE1-4CE3-B316-C31E9CD65112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9" name="Rectangle 1228">
          <a:extLst>
            <a:ext uri="{FF2B5EF4-FFF2-40B4-BE49-F238E27FC236}">
              <a16:creationId xmlns:a16="http://schemas.microsoft.com/office/drawing/2014/main" xmlns="" id="{3A40B79C-3F63-466E-B493-5110E86AAE4E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80" name="Rectangle 1229">
          <a:extLst>
            <a:ext uri="{FF2B5EF4-FFF2-40B4-BE49-F238E27FC236}">
              <a16:creationId xmlns:a16="http://schemas.microsoft.com/office/drawing/2014/main" xmlns="" id="{B6D03440-1D50-4643-AC71-187DE5082464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81" name="Rectangle 1230">
          <a:extLst>
            <a:ext uri="{FF2B5EF4-FFF2-40B4-BE49-F238E27FC236}">
              <a16:creationId xmlns:a16="http://schemas.microsoft.com/office/drawing/2014/main" xmlns="" id="{E036B943-F8FB-4895-8782-977398B75C10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82" name="Rectangle 1231">
          <a:extLst>
            <a:ext uri="{FF2B5EF4-FFF2-40B4-BE49-F238E27FC236}">
              <a16:creationId xmlns:a16="http://schemas.microsoft.com/office/drawing/2014/main" xmlns="" id="{D129038D-78B8-41A8-BB72-B030D71F8638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83" name="Rectangle 1232">
          <a:extLst>
            <a:ext uri="{FF2B5EF4-FFF2-40B4-BE49-F238E27FC236}">
              <a16:creationId xmlns:a16="http://schemas.microsoft.com/office/drawing/2014/main" xmlns="" id="{6FB2082C-86D8-4DA5-80A4-783777E51456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84" name="Rectangle 1233">
          <a:extLst>
            <a:ext uri="{FF2B5EF4-FFF2-40B4-BE49-F238E27FC236}">
              <a16:creationId xmlns:a16="http://schemas.microsoft.com/office/drawing/2014/main" xmlns="" id="{80FD4CEA-2FAB-4070-BFCF-8097DDE383A0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85" name="Rectangle 1234">
          <a:extLst>
            <a:ext uri="{FF2B5EF4-FFF2-40B4-BE49-F238E27FC236}">
              <a16:creationId xmlns:a16="http://schemas.microsoft.com/office/drawing/2014/main" xmlns="" id="{B76C505C-AF79-49E6-BE28-23D88425BC1A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48</xdr:col>
      <xdr:colOff>0</xdr:colOff>
      <xdr:row>79</xdr:row>
      <xdr:rowOff>114300</xdr:rowOff>
    </xdr:from>
    <xdr:to>
      <xdr:col>63</xdr:col>
      <xdr:colOff>371475</xdr:colOff>
      <xdr:row>81</xdr:row>
      <xdr:rowOff>142875</xdr:rowOff>
    </xdr:to>
    <xdr:sp macro="" textlink="">
      <xdr:nvSpPr>
        <xdr:cNvPr id="986" name="Rectangle 1235">
          <a:extLst>
            <a:ext uri="{FF2B5EF4-FFF2-40B4-BE49-F238E27FC236}">
              <a16:creationId xmlns:a16="http://schemas.microsoft.com/office/drawing/2014/main" xmlns="" id="{5A2D7ABC-8AC8-4959-B5F1-DD0A4748E1CC}"/>
            </a:ext>
          </a:extLst>
        </xdr:cNvPr>
        <xdr:cNvSpPr>
          <a:spLocks noChangeArrowheads="1"/>
        </xdr:cNvSpPr>
      </xdr:nvSpPr>
      <xdr:spPr bwMode="auto">
        <a:xfrm>
          <a:off x="187452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87" name="Rectangle 1236">
          <a:extLst>
            <a:ext uri="{FF2B5EF4-FFF2-40B4-BE49-F238E27FC236}">
              <a16:creationId xmlns:a16="http://schemas.microsoft.com/office/drawing/2014/main" xmlns="" id="{3CFFDD05-852D-441C-84C4-428CED3661BF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988" name="Rectangle 1237">
          <a:extLst>
            <a:ext uri="{FF2B5EF4-FFF2-40B4-BE49-F238E27FC236}">
              <a16:creationId xmlns:a16="http://schemas.microsoft.com/office/drawing/2014/main" xmlns="" id="{746E6AA3-8085-4118-8008-62132D5D486F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89" name="Rectangle 1238">
          <a:extLst>
            <a:ext uri="{FF2B5EF4-FFF2-40B4-BE49-F238E27FC236}">
              <a16:creationId xmlns:a16="http://schemas.microsoft.com/office/drawing/2014/main" xmlns="" id="{CB918B83-85C8-401B-8559-6423DE2C100F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990" name="Rectangle 1239">
          <a:extLst>
            <a:ext uri="{FF2B5EF4-FFF2-40B4-BE49-F238E27FC236}">
              <a16:creationId xmlns:a16="http://schemas.microsoft.com/office/drawing/2014/main" xmlns="" id="{F148613F-362D-44BA-BEDB-A461860E26A5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1" name="Rectangle 1240">
          <a:extLst>
            <a:ext uri="{FF2B5EF4-FFF2-40B4-BE49-F238E27FC236}">
              <a16:creationId xmlns:a16="http://schemas.microsoft.com/office/drawing/2014/main" xmlns="" id="{B293C275-62C0-44DF-B2AF-6150F1C1670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992" name="Rectangle 1241">
          <a:extLst>
            <a:ext uri="{FF2B5EF4-FFF2-40B4-BE49-F238E27FC236}">
              <a16:creationId xmlns:a16="http://schemas.microsoft.com/office/drawing/2014/main" xmlns="" id="{AD697CFA-0B86-459F-A9F5-4323FAF1B888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3" name="Rectangle 1242">
          <a:extLst>
            <a:ext uri="{FF2B5EF4-FFF2-40B4-BE49-F238E27FC236}">
              <a16:creationId xmlns:a16="http://schemas.microsoft.com/office/drawing/2014/main" xmlns="" id="{4DC7511A-DF14-499E-9F1C-485CA1FBE6CD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994" name="Rectangle 1243">
          <a:extLst>
            <a:ext uri="{FF2B5EF4-FFF2-40B4-BE49-F238E27FC236}">
              <a16:creationId xmlns:a16="http://schemas.microsoft.com/office/drawing/2014/main" xmlns="" id="{1E41EA4B-064C-4FC4-B83C-7A3917E619C1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5" name="Rectangle 1244">
          <a:extLst>
            <a:ext uri="{FF2B5EF4-FFF2-40B4-BE49-F238E27FC236}">
              <a16:creationId xmlns:a16="http://schemas.microsoft.com/office/drawing/2014/main" xmlns="" id="{05226A62-65FE-482A-8E44-B5635D83B3DD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996" name="Rectangle 1245">
          <a:extLst>
            <a:ext uri="{FF2B5EF4-FFF2-40B4-BE49-F238E27FC236}">
              <a16:creationId xmlns:a16="http://schemas.microsoft.com/office/drawing/2014/main" xmlns="" id="{3D6A7F40-9255-4C6B-858A-5EBDD14893DE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7" name="Rectangle 1246">
          <a:extLst>
            <a:ext uri="{FF2B5EF4-FFF2-40B4-BE49-F238E27FC236}">
              <a16:creationId xmlns:a16="http://schemas.microsoft.com/office/drawing/2014/main" xmlns="" id="{055D1E45-E792-4540-B9ED-A58A6A53D42D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998" name="Rectangle 1247">
          <a:extLst>
            <a:ext uri="{FF2B5EF4-FFF2-40B4-BE49-F238E27FC236}">
              <a16:creationId xmlns:a16="http://schemas.microsoft.com/office/drawing/2014/main" xmlns="" id="{E1744221-1773-4020-BD92-9887A69BE0FB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9" name="Rectangle 1248">
          <a:extLst>
            <a:ext uri="{FF2B5EF4-FFF2-40B4-BE49-F238E27FC236}">
              <a16:creationId xmlns:a16="http://schemas.microsoft.com/office/drawing/2014/main" xmlns="" id="{A5128F2A-047A-4C19-B876-A749C80E6A7F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00" name="Rectangle 1249">
          <a:extLst>
            <a:ext uri="{FF2B5EF4-FFF2-40B4-BE49-F238E27FC236}">
              <a16:creationId xmlns:a16="http://schemas.microsoft.com/office/drawing/2014/main" xmlns="" id="{1DD527EC-1C36-47DF-8AFC-B4CD97001EE1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01" name="Rectangle 1250">
          <a:extLst>
            <a:ext uri="{FF2B5EF4-FFF2-40B4-BE49-F238E27FC236}">
              <a16:creationId xmlns:a16="http://schemas.microsoft.com/office/drawing/2014/main" xmlns="" id="{1A920575-70E6-4F82-AE20-22992B9C68ED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02" name="Rectangle 1251">
          <a:extLst>
            <a:ext uri="{FF2B5EF4-FFF2-40B4-BE49-F238E27FC236}">
              <a16:creationId xmlns:a16="http://schemas.microsoft.com/office/drawing/2014/main" xmlns="" id="{58AFB659-BB88-4B94-8EBC-036D6FE36421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03" name="Rectangle 1252">
          <a:extLst>
            <a:ext uri="{FF2B5EF4-FFF2-40B4-BE49-F238E27FC236}">
              <a16:creationId xmlns:a16="http://schemas.microsoft.com/office/drawing/2014/main" xmlns="" id="{BE6724A6-BF60-4CD0-8B56-B05DB4696A59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04" name="Rectangle 1253">
          <a:extLst>
            <a:ext uri="{FF2B5EF4-FFF2-40B4-BE49-F238E27FC236}">
              <a16:creationId xmlns:a16="http://schemas.microsoft.com/office/drawing/2014/main" xmlns="" id="{64AD346E-6C60-4EEE-81E2-01B665E85B9E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05" name="Rectangle 1254">
          <a:extLst>
            <a:ext uri="{FF2B5EF4-FFF2-40B4-BE49-F238E27FC236}">
              <a16:creationId xmlns:a16="http://schemas.microsoft.com/office/drawing/2014/main" xmlns="" id="{A1E4FB0F-EA2B-420F-B105-FB781823E0BA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06" name="Rectangle 1255">
          <a:extLst>
            <a:ext uri="{FF2B5EF4-FFF2-40B4-BE49-F238E27FC236}">
              <a16:creationId xmlns:a16="http://schemas.microsoft.com/office/drawing/2014/main" xmlns="" id="{6F095908-9BD8-4681-86E5-022C4058DC18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07" name="Rectangle 1256">
          <a:extLst>
            <a:ext uri="{FF2B5EF4-FFF2-40B4-BE49-F238E27FC236}">
              <a16:creationId xmlns:a16="http://schemas.microsoft.com/office/drawing/2014/main" xmlns="" id="{DECBD6D2-8E5D-4618-AC6B-B5D9DD8AFCB6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08" name="Rectangle 1257">
          <a:extLst>
            <a:ext uri="{FF2B5EF4-FFF2-40B4-BE49-F238E27FC236}">
              <a16:creationId xmlns:a16="http://schemas.microsoft.com/office/drawing/2014/main" xmlns="" id="{81374D26-FE3A-439A-ACD1-7723F918D379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79</xdr:row>
      <xdr:rowOff>114300</xdr:rowOff>
    </xdr:from>
    <xdr:to>
      <xdr:col>63</xdr:col>
      <xdr:colOff>0</xdr:colOff>
      <xdr:row>81</xdr:row>
      <xdr:rowOff>142875</xdr:rowOff>
    </xdr:to>
    <xdr:sp macro="" textlink="">
      <xdr:nvSpPr>
        <xdr:cNvPr id="1009" name="Rectangle 1258">
          <a:extLst>
            <a:ext uri="{FF2B5EF4-FFF2-40B4-BE49-F238E27FC236}">
              <a16:creationId xmlns:a16="http://schemas.microsoft.com/office/drawing/2014/main" xmlns="" id="{0BB2419D-0725-4F8D-A2E3-BD8C21AF2DF2}"/>
            </a:ext>
          </a:extLst>
        </xdr:cNvPr>
        <xdr:cNvSpPr>
          <a:spLocks noChangeArrowheads="1"/>
        </xdr:cNvSpPr>
      </xdr:nvSpPr>
      <xdr:spPr bwMode="auto">
        <a:xfrm>
          <a:off x="246126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0" name="Rectangle 1259">
          <a:extLst>
            <a:ext uri="{FF2B5EF4-FFF2-40B4-BE49-F238E27FC236}">
              <a16:creationId xmlns:a16="http://schemas.microsoft.com/office/drawing/2014/main" xmlns="" id="{CEC19B29-2DAA-471B-A53B-DD336D3C4C4C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11" name="Rectangle 1260">
          <a:extLst>
            <a:ext uri="{FF2B5EF4-FFF2-40B4-BE49-F238E27FC236}">
              <a16:creationId xmlns:a16="http://schemas.microsoft.com/office/drawing/2014/main" xmlns="" id="{E43761DC-FC4C-49BA-99CB-0850B03B340E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2" name="Rectangle 1261">
          <a:extLst>
            <a:ext uri="{FF2B5EF4-FFF2-40B4-BE49-F238E27FC236}">
              <a16:creationId xmlns:a16="http://schemas.microsoft.com/office/drawing/2014/main" xmlns="" id="{224B265A-8ED9-48CE-90D9-ECF4A61D5C69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13" name="Rectangle 1262">
          <a:extLst>
            <a:ext uri="{FF2B5EF4-FFF2-40B4-BE49-F238E27FC236}">
              <a16:creationId xmlns:a16="http://schemas.microsoft.com/office/drawing/2014/main" xmlns="" id="{2500914C-4E43-4223-9A85-2845248F87D8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4" name="Rectangle 1263">
          <a:extLst>
            <a:ext uri="{FF2B5EF4-FFF2-40B4-BE49-F238E27FC236}">
              <a16:creationId xmlns:a16="http://schemas.microsoft.com/office/drawing/2014/main" xmlns="" id="{1FC90E23-76B0-42D3-8499-7E65FDD1DB45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15" name="Rectangle 1264">
          <a:extLst>
            <a:ext uri="{FF2B5EF4-FFF2-40B4-BE49-F238E27FC236}">
              <a16:creationId xmlns:a16="http://schemas.microsoft.com/office/drawing/2014/main" xmlns="" id="{7301829A-AD58-4F9C-99B5-D8872C471819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6" name="Rectangle 1265">
          <a:extLst>
            <a:ext uri="{FF2B5EF4-FFF2-40B4-BE49-F238E27FC236}">
              <a16:creationId xmlns:a16="http://schemas.microsoft.com/office/drawing/2014/main" xmlns="" id="{7D98FF6A-B1D8-4798-873F-ED7C9688CE84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17" name="Rectangle 1266">
          <a:extLst>
            <a:ext uri="{FF2B5EF4-FFF2-40B4-BE49-F238E27FC236}">
              <a16:creationId xmlns:a16="http://schemas.microsoft.com/office/drawing/2014/main" xmlns="" id="{37FA2187-B3EF-447E-B446-554C4DCBC68B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8" name="Rectangle 1267">
          <a:extLst>
            <a:ext uri="{FF2B5EF4-FFF2-40B4-BE49-F238E27FC236}">
              <a16:creationId xmlns:a16="http://schemas.microsoft.com/office/drawing/2014/main" xmlns="" id="{F68D36BE-CE2A-4553-B694-21AC15EFDA27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19" name="Rectangle 1268">
          <a:extLst>
            <a:ext uri="{FF2B5EF4-FFF2-40B4-BE49-F238E27FC236}">
              <a16:creationId xmlns:a16="http://schemas.microsoft.com/office/drawing/2014/main" xmlns="" id="{BE2B3C21-1181-4A87-A00D-AB3799693632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0" name="Rectangle 1269">
          <a:extLst>
            <a:ext uri="{FF2B5EF4-FFF2-40B4-BE49-F238E27FC236}">
              <a16:creationId xmlns:a16="http://schemas.microsoft.com/office/drawing/2014/main" xmlns="" id="{D5272E60-E335-4370-9FC4-5A9A0E91671F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21" name="Rectangle 1270">
          <a:extLst>
            <a:ext uri="{FF2B5EF4-FFF2-40B4-BE49-F238E27FC236}">
              <a16:creationId xmlns:a16="http://schemas.microsoft.com/office/drawing/2014/main" xmlns="" id="{EA211EF5-2114-402F-B6E5-7E5B667DB04F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2" name="Rectangle 1271">
          <a:extLst>
            <a:ext uri="{FF2B5EF4-FFF2-40B4-BE49-F238E27FC236}">
              <a16:creationId xmlns:a16="http://schemas.microsoft.com/office/drawing/2014/main" xmlns="" id="{B37B6ED7-D7E2-470E-BBD9-DF0F3E7FE645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23" name="Rectangle 1272">
          <a:extLst>
            <a:ext uri="{FF2B5EF4-FFF2-40B4-BE49-F238E27FC236}">
              <a16:creationId xmlns:a16="http://schemas.microsoft.com/office/drawing/2014/main" xmlns="" id="{1A4FA6D2-DBB5-40AF-AFC2-B3B66F1E88FD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4" name="Rectangle 1273">
          <a:extLst>
            <a:ext uri="{FF2B5EF4-FFF2-40B4-BE49-F238E27FC236}">
              <a16:creationId xmlns:a16="http://schemas.microsoft.com/office/drawing/2014/main" xmlns="" id="{4D9F6A30-4361-40BC-B368-6257B34BB26B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25" name="Rectangle 1274">
          <a:extLst>
            <a:ext uri="{FF2B5EF4-FFF2-40B4-BE49-F238E27FC236}">
              <a16:creationId xmlns:a16="http://schemas.microsoft.com/office/drawing/2014/main" xmlns="" id="{284F1D6F-CDCC-4F6F-B114-0233F8887242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6" name="Rectangle 1275">
          <a:extLst>
            <a:ext uri="{FF2B5EF4-FFF2-40B4-BE49-F238E27FC236}">
              <a16:creationId xmlns:a16="http://schemas.microsoft.com/office/drawing/2014/main" xmlns="" id="{B549D5B1-08C2-4F90-B894-1CD4E4E8AD81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27" name="Rectangle 1276">
          <a:extLst>
            <a:ext uri="{FF2B5EF4-FFF2-40B4-BE49-F238E27FC236}">
              <a16:creationId xmlns:a16="http://schemas.microsoft.com/office/drawing/2014/main" xmlns="" id="{A42853C8-82B4-409D-9DD0-BAA231F53CEC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8" name="Rectangle 1277">
          <a:extLst>
            <a:ext uri="{FF2B5EF4-FFF2-40B4-BE49-F238E27FC236}">
              <a16:creationId xmlns:a16="http://schemas.microsoft.com/office/drawing/2014/main" xmlns="" id="{03287436-D028-4731-A556-73D39FCE2AE8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29" name="Rectangle 1278">
          <a:extLst>
            <a:ext uri="{FF2B5EF4-FFF2-40B4-BE49-F238E27FC236}">
              <a16:creationId xmlns:a16="http://schemas.microsoft.com/office/drawing/2014/main" xmlns="" id="{3C70A066-4A38-43C3-8B96-63CB12D8D4BE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30" name="Rectangle 1279">
          <a:extLst>
            <a:ext uri="{FF2B5EF4-FFF2-40B4-BE49-F238E27FC236}">
              <a16:creationId xmlns:a16="http://schemas.microsoft.com/office/drawing/2014/main" xmlns="" id="{DC1BC21C-44DE-4EBF-9F81-ED1A3A58A62D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31" name="Rectangle 1280">
          <a:extLst>
            <a:ext uri="{FF2B5EF4-FFF2-40B4-BE49-F238E27FC236}">
              <a16:creationId xmlns:a16="http://schemas.microsoft.com/office/drawing/2014/main" xmlns="" id="{0739C38B-015A-469D-9CB9-E16F934A743C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79</xdr:row>
      <xdr:rowOff>114300</xdr:rowOff>
    </xdr:from>
    <xdr:to>
      <xdr:col>63</xdr:col>
      <xdr:colOff>0</xdr:colOff>
      <xdr:row>81</xdr:row>
      <xdr:rowOff>142875</xdr:rowOff>
    </xdr:to>
    <xdr:sp macro="" textlink="">
      <xdr:nvSpPr>
        <xdr:cNvPr id="1032" name="Rectangle 1281">
          <a:extLst>
            <a:ext uri="{FF2B5EF4-FFF2-40B4-BE49-F238E27FC236}">
              <a16:creationId xmlns:a16="http://schemas.microsoft.com/office/drawing/2014/main" xmlns="" id="{CC41BE72-C36D-4C5A-9569-A70F304EB9EF}"/>
            </a:ext>
          </a:extLst>
        </xdr:cNvPr>
        <xdr:cNvSpPr>
          <a:spLocks noChangeArrowheads="1"/>
        </xdr:cNvSpPr>
      </xdr:nvSpPr>
      <xdr:spPr bwMode="auto">
        <a:xfrm>
          <a:off x="246126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3" name="Rectangle 1282">
          <a:extLst>
            <a:ext uri="{FF2B5EF4-FFF2-40B4-BE49-F238E27FC236}">
              <a16:creationId xmlns:a16="http://schemas.microsoft.com/office/drawing/2014/main" xmlns="" id="{7698B7E2-C31E-4737-B5D3-42CE33283284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34" name="Rectangle 1283">
          <a:extLst>
            <a:ext uri="{FF2B5EF4-FFF2-40B4-BE49-F238E27FC236}">
              <a16:creationId xmlns:a16="http://schemas.microsoft.com/office/drawing/2014/main" xmlns="" id="{EF379A28-2D41-45DD-AD71-0465A4BA2569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5" name="Rectangle 1284">
          <a:extLst>
            <a:ext uri="{FF2B5EF4-FFF2-40B4-BE49-F238E27FC236}">
              <a16:creationId xmlns:a16="http://schemas.microsoft.com/office/drawing/2014/main" xmlns="" id="{2B16009F-CC35-45B5-959C-0FFDDFB40959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36" name="Rectangle 1285">
          <a:extLst>
            <a:ext uri="{FF2B5EF4-FFF2-40B4-BE49-F238E27FC236}">
              <a16:creationId xmlns:a16="http://schemas.microsoft.com/office/drawing/2014/main" xmlns="" id="{34421702-CCDC-4D97-B923-BB1DA9F1AFC4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7" name="Rectangle 1286">
          <a:extLst>
            <a:ext uri="{FF2B5EF4-FFF2-40B4-BE49-F238E27FC236}">
              <a16:creationId xmlns:a16="http://schemas.microsoft.com/office/drawing/2014/main" xmlns="" id="{EBCDF650-35AC-49A0-8E1A-77B1D7405F05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38" name="Rectangle 1287">
          <a:extLst>
            <a:ext uri="{FF2B5EF4-FFF2-40B4-BE49-F238E27FC236}">
              <a16:creationId xmlns:a16="http://schemas.microsoft.com/office/drawing/2014/main" xmlns="" id="{D3D43E5E-791F-441D-84A7-BB30C8271182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9" name="Rectangle 1288">
          <a:extLst>
            <a:ext uri="{FF2B5EF4-FFF2-40B4-BE49-F238E27FC236}">
              <a16:creationId xmlns:a16="http://schemas.microsoft.com/office/drawing/2014/main" xmlns="" id="{F8F92F60-49ED-42A6-AD3A-1810D58A309A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40" name="Rectangle 1289">
          <a:extLst>
            <a:ext uri="{FF2B5EF4-FFF2-40B4-BE49-F238E27FC236}">
              <a16:creationId xmlns:a16="http://schemas.microsoft.com/office/drawing/2014/main" xmlns="" id="{06D58C72-E95B-41D4-811C-B00E0FB3C2D2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1" name="Rectangle 1290">
          <a:extLst>
            <a:ext uri="{FF2B5EF4-FFF2-40B4-BE49-F238E27FC236}">
              <a16:creationId xmlns:a16="http://schemas.microsoft.com/office/drawing/2014/main" xmlns="" id="{B12787FB-F6A2-4B6A-9040-1952CDF4675D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42" name="Rectangle 1291">
          <a:extLst>
            <a:ext uri="{FF2B5EF4-FFF2-40B4-BE49-F238E27FC236}">
              <a16:creationId xmlns:a16="http://schemas.microsoft.com/office/drawing/2014/main" xmlns="" id="{8D61D8AA-6404-4E00-B0CC-4D5F5F74E58E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3" name="Rectangle 1292">
          <a:extLst>
            <a:ext uri="{FF2B5EF4-FFF2-40B4-BE49-F238E27FC236}">
              <a16:creationId xmlns:a16="http://schemas.microsoft.com/office/drawing/2014/main" xmlns="" id="{855F1991-E5B4-4E30-8A34-A78285017F20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44" name="Rectangle 1293">
          <a:extLst>
            <a:ext uri="{FF2B5EF4-FFF2-40B4-BE49-F238E27FC236}">
              <a16:creationId xmlns:a16="http://schemas.microsoft.com/office/drawing/2014/main" xmlns="" id="{B6C5F675-EF10-47C2-89B5-5DAEB02F7070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5" name="Rectangle 1294">
          <a:extLst>
            <a:ext uri="{FF2B5EF4-FFF2-40B4-BE49-F238E27FC236}">
              <a16:creationId xmlns:a16="http://schemas.microsoft.com/office/drawing/2014/main" xmlns="" id="{ABA7A7D6-187C-464F-A356-ABE3377EE4A4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46" name="Rectangle 1295">
          <a:extLst>
            <a:ext uri="{FF2B5EF4-FFF2-40B4-BE49-F238E27FC236}">
              <a16:creationId xmlns:a16="http://schemas.microsoft.com/office/drawing/2014/main" xmlns="" id="{8A73327A-AA94-404E-A116-86F5E57D342E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7" name="Rectangle 1296">
          <a:extLst>
            <a:ext uri="{FF2B5EF4-FFF2-40B4-BE49-F238E27FC236}">
              <a16:creationId xmlns:a16="http://schemas.microsoft.com/office/drawing/2014/main" xmlns="" id="{4984CECA-93C5-40DD-9F94-2F65555B84AA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48" name="Rectangle 1297">
          <a:extLst>
            <a:ext uri="{FF2B5EF4-FFF2-40B4-BE49-F238E27FC236}">
              <a16:creationId xmlns:a16="http://schemas.microsoft.com/office/drawing/2014/main" xmlns="" id="{0EA53AB9-0972-4026-B536-8887B3B902BE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9" name="Rectangle 1298">
          <a:extLst>
            <a:ext uri="{FF2B5EF4-FFF2-40B4-BE49-F238E27FC236}">
              <a16:creationId xmlns:a16="http://schemas.microsoft.com/office/drawing/2014/main" xmlns="" id="{07EFE160-836B-41D6-91A7-7ECED1E6462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50" name="Rectangle 1299">
          <a:extLst>
            <a:ext uri="{FF2B5EF4-FFF2-40B4-BE49-F238E27FC236}">
              <a16:creationId xmlns:a16="http://schemas.microsoft.com/office/drawing/2014/main" xmlns="" id="{DD74653E-2124-4985-BED7-3B1E34FE9B8B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51" name="Rectangle 1300">
          <a:extLst>
            <a:ext uri="{FF2B5EF4-FFF2-40B4-BE49-F238E27FC236}">
              <a16:creationId xmlns:a16="http://schemas.microsoft.com/office/drawing/2014/main" xmlns="" id="{2EDA68C5-B664-4F64-A1E4-674860C0E22D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52" name="Rectangle 1301">
          <a:extLst>
            <a:ext uri="{FF2B5EF4-FFF2-40B4-BE49-F238E27FC236}">
              <a16:creationId xmlns:a16="http://schemas.microsoft.com/office/drawing/2014/main" xmlns="" id="{3343EC24-FC7D-4233-94C9-7B7B1D21A391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53" name="Rectangle 1302">
          <a:extLst>
            <a:ext uri="{FF2B5EF4-FFF2-40B4-BE49-F238E27FC236}">
              <a16:creationId xmlns:a16="http://schemas.microsoft.com/office/drawing/2014/main" xmlns="" id="{1913CF23-E624-4C7E-9942-29C539A7F054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54" name="Rectangle 1303">
          <a:extLst>
            <a:ext uri="{FF2B5EF4-FFF2-40B4-BE49-F238E27FC236}">
              <a16:creationId xmlns:a16="http://schemas.microsoft.com/office/drawing/2014/main" xmlns="" id="{8BCE639F-004A-4EA0-82BD-8D0992E12472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79</xdr:row>
      <xdr:rowOff>114300</xdr:rowOff>
    </xdr:from>
    <xdr:to>
      <xdr:col>63</xdr:col>
      <xdr:colOff>0</xdr:colOff>
      <xdr:row>81</xdr:row>
      <xdr:rowOff>142875</xdr:rowOff>
    </xdr:to>
    <xdr:sp macro="" textlink="">
      <xdr:nvSpPr>
        <xdr:cNvPr id="1055" name="Rectangle 1304">
          <a:extLst>
            <a:ext uri="{FF2B5EF4-FFF2-40B4-BE49-F238E27FC236}">
              <a16:creationId xmlns:a16="http://schemas.microsoft.com/office/drawing/2014/main" xmlns="" id="{D348E3B0-1276-45E5-9DAF-0612789ABAB9}"/>
            </a:ext>
          </a:extLst>
        </xdr:cNvPr>
        <xdr:cNvSpPr>
          <a:spLocks noChangeArrowheads="1"/>
        </xdr:cNvSpPr>
      </xdr:nvSpPr>
      <xdr:spPr bwMode="auto">
        <a:xfrm>
          <a:off x="246126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56" name="Rectangle 1305">
          <a:extLst>
            <a:ext uri="{FF2B5EF4-FFF2-40B4-BE49-F238E27FC236}">
              <a16:creationId xmlns:a16="http://schemas.microsoft.com/office/drawing/2014/main" xmlns="" id="{D1891396-13EB-4A8C-BCB2-9F71935EC26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57" name="Rectangle 1306">
          <a:extLst>
            <a:ext uri="{FF2B5EF4-FFF2-40B4-BE49-F238E27FC236}">
              <a16:creationId xmlns:a16="http://schemas.microsoft.com/office/drawing/2014/main" xmlns="" id="{215C1936-62AA-4AF7-80EE-F494AD50B0F0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58" name="Rectangle 1307">
          <a:extLst>
            <a:ext uri="{FF2B5EF4-FFF2-40B4-BE49-F238E27FC236}">
              <a16:creationId xmlns:a16="http://schemas.microsoft.com/office/drawing/2014/main" xmlns="" id="{F40CD584-955E-4984-B8F0-626050A2EB79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59" name="Rectangle 1308">
          <a:extLst>
            <a:ext uri="{FF2B5EF4-FFF2-40B4-BE49-F238E27FC236}">
              <a16:creationId xmlns:a16="http://schemas.microsoft.com/office/drawing/2014/main" xmlns="" id="{907A28F2-FB20-4C70-B8DF-5446A47036C5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0" name="Rectangle 1309">
          <a:extLst>
            <a:ext uri="{FF2B5EF4-FFF2-40B4-BE49-F238E27FC236}">
              <a16:creationId xmlns:a16="http://schemas.microsoft.com/office/drawing/2014/main" xmlns="" id="{EBCEFCB4-87B1-449C-9945-F8712A4C54DC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61" name="Rectangle 1310">
          <a:extLst>
            <a:ext uri="{FF2B5EF4-FFF2-40B4-BE49-F238E27FC236}">
              <a16:creationId xmlns:a16="http://schemas.microsoft.com/office/drawing/2014/main" xmlns="" id="{94FBA249-D8AA-4671-97DC-11468B752A8E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2" name="Rectangle 1311">
          <a:extLst>
            <a:ext uri="{FF2B5EF4-FFF2-40B4-BE49-F238E27FC236}">
              <a16:creationId xmlns:a16="http://schemas.microsoft.com/office/drawing/2014/main" xmlns="" id="{5F6ED5AB-EEB7-413E-BFC8-02A50F790898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63" name="Rectangle 1312">
          <a:extLst>
            <a:ext uri="{FF2B5EF4-FFF2-40B4-BE49-F238E27FC236}">
              <a16:creationId xmlns:a16="http://schemas.microsoft.com/office/drawing/2014/main" xmlns="" id="{62F04733-845F-4322-B295-F81C961A0FFC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4" name="Rectangle 1313">
          <a:extLst>
            <a:ext uri="{FF2B5EF4-FFF2-40B4-BE49-F238E27FC236}">
              <a16:creationId xmlns:a16="http://schemas.microsoft.com/office/drawing/2014/main" xmlns="" id="{D108697A-184C-4210-950F-FAD8442E1226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65" name="Rectangle 1314">
          <a:extLst>
            <a:ext uri="{FF2B5EF4-FFF2-40B4-BE49-F238E27FC236}">
              <a16:creationId xmlns:a16="http://schemas.microsoft.com/office/drawing/2014/main" xmlns="" id="{190EAEB0-5820-4F44-90A1-F340C74A6564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6" name="Rectangle 1315">
          <a:extLst>
            <a:ext uri="{FF2B5EF4-FFF2-40B4-BE49-F238E27FC236}">
              <a16:creationId xmlns:a16="http://schemas.microsoft.com/office/drawing/2014/main" xmlns="" id="{161C5F35-7DED-43AA-A051-63F65BFC8D9C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67" name="Rectangle 1316">
          <a:extLst>
            <a:ext uri="{FF2B5EF4-FFF2-40B4-BE49-F238E27FC236}">
              <a16:creationId xmlns:a16="http://schemas.microsoft.com/office/drawing/2014/main" xmlns="" id="{A45A95A3-4AD4-48BB-B797-FDA49B1DAE2E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8" name="Rectangle 1317">
          <a:extLst>
            <a:ext uri="{FF2B5EF4-FFF2-40B4-BE49-F238E27FC236}">
              <a16:creationId xmlns:a16="http://schemas.microsoft.com/office/drawing/2014/main" xmlns="" id="{86A10C7E-849D-4390-B217-7E560EEAF66F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69" name="Rectangle 1318">
          <a:extLst>
            <a:ext uri="{FF2B5EF4-FFF2-40B4-BE49-F238E27FC236}">
              <a16:creationId xmlns:a16="http://schemas.microsoft.com/office/drawing/2014/main" xmlns="" id="{2E0FA62A-6758-4AF7-A883-B1FE7E041AF4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70" name="Rectangle 1319">
          <a:extLst>
            <a:ext uri="{FF2B5EF4-FFF2-40B4-BE49-F238E27FC236}">
              <a16:creationId xmlns:a16="http://schemas.microsoft.com/office/drawing/2014/main" xmlns="" id="{DCC05D04-1750-403D-8E9B-928E7D534368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71" name="Rectangle 1320">
          <a:extLst>
            <a:ext uri="{FF2B5EF4-FFF2-40B4-BE49-F238E27FC236}">
              <a16:creationId xmlns:a16="http://schemas.microsoft.com/office/drawing/2014/main" xmlns="" id="{82DB04DB-C60C-407C-96D3-5A16DDA1F529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72" name="Rectangle 1321">
          <a:extLst>
            <a:ext uri="{FF2B5EF4-FFF2-40B4-BE49-F238E27FC236}">
              <a16:creationId xmlns:a16="http://schemas.microsoft.com/office/drawing/2014/main" xmlns="" id="{4A9374ED-D8FE-4870-9F6A-A128E8296C22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73" name="Rectangle 1322">
          <a:extLst>
            <a:ext uri="{FF2B5EF4-FFF2-40B4-BE49-F238E27FC236}">
              <a16:creationId xmlns:a16="http://schemas.microsoft.com/office/drawing/2014/main" xmlns="" id="{BA2BF1E2-AC6F-4B2A-AD43-E6E0195CA05A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74" name="Rectangle 1323">
          <a:extLst>
            <a:ext uri="{FF2B5EF4-FFF2-40B4-BE49-F238E27FC236}">
              <a16:creationId xmlns:a16="http://schemas.microsoft.com/office/drawing/2014/main" xmlns="" id="{67FC6181-6728-4703-8AB8-7BF85A4D0F0D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75" name="Rectangle 1324">
          <a:extLst>
            <a:ext uri="{FF2B5EF4-FFF2-40B4-BE49-F238E27FC236}">
              <a16:creationId xmlns:a16="http://schemas.microsoft.com/office/drawing/2014/main" xmlns="" id="{953998A1-6D86-4A2F-B8AE-BD1AF44BBE60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76" name="Rectangle 1325">
          <a:extLst>
            <a:ext uri="{FF2B5EF4-FFF2-40B4-BE49-F238E27FC236}">
              <a16:creationId xmlns:a16="http://schemas.microsoft.com/office/drawing/2014/main" xmlns="" id="{1CD2C63B-A3AE-488C-BA01-5D1B061FAA37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77" name="Rectangle 1326">
          <a:extLst>
            <a:ext uri="{FF2B5EF4-FFF2-40B4-BE49-F238E27FC236}">
              <a16:creationId xmlns:a16="http://schemas.microsoft.com/office/drawing/2014/main" xmlns="" id="{23BD287B-CABA-4314-AD4D-E1E5CCC5F937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78" name="Rectangle 1327">
          <a:extLst>
            <a:ext uri="{FF2B5EF4-FFF2-40B4-BE49-F238E27FC236}">
              <a16:creationId xmlns:a16="http://schemas.microsoft.com/office/drawing/2014/main" xmlns="" id="{876A6A9C-64F3-463B-B2C5-202C60DECDE1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79" name="Rectangle 1328">
          <a:extLst>
            <a:ext uri="{FF2B5EF4-FFF2-40B4-BE49-F238E27FC236}">
              <a16:creationId xmlns:a16="http://schemas.microsoft.com/office/drawing/2014/main" xmlns="" id="{CC8EE199-5BA8-422C-A631-F5E828B17956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0" name="Rectangle 1329">
          <a:extLst>
            <a:ext uri="{FF2B5EF4-FFF2-40B4-BE49-F238E27FC236}">
              <a16:creationId xmlns:a16="http://schemas.microsoft.com/office/drawing/2014/main" xmlns="" id="{F60F0DE0-9E0B-4731-BE5E-B750B346EE9B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81" name="Rectangle 1330">
          <a:extLst>
            <a:ext uri="{FF2B5EF4-FFF2-40B4-BE49-F238E27FC236}">
              <a16:creationId xmlns:a16="http://schemas.microsoft.com/office/drawing/2014/main" xmlns="" id="{2F9334A6-3A86-426D-8FC5-8AFB5BFB7BD6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82" name="Rectangle 1331">
          <a:extLst>
            <a:ext uri="{FF2B5EF4-FFF2-40B4-BE49-F238E27FC236}">
              <a16:creationId xmlns:a16="http://schemas.microsoft.com/office/drawing/2014/main" xmlns="" id="{75E4641E-DEAE-4E2C-9894-7A6053FD0AED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83" name="Rectangle 1332">
          <a:extLst>
            <a:ext uri="{FF2B5EF4-FFF2-40B4-BE49-F238E27FC236}">
              <a16:creationId xmlns:a16="http://schemas.microsoft.com/office/drawing/2014/main" xmlns="" id="{7C100E17-06DB-4F93-BBA0-CD5F67E87074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84" name="Rectangle 1333">
          <a:extLst>
            <a:ext uri="{FF2B5EF4-FFF2-40B4-BE49-F238E27FC236}">
              <a16:creationId xmlns:a16="http://schemas.microsoft.com/office/drawing/2014/main" xmlns="" id="{19CD5096-FA0E-4AF5-8B69-27AA50E657EA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85" name="Rectangle 1334">
          <a:extLst>
            <a:ext uri="{FF2B5EF4-FFF2-40B4-BE49-F238E27FC236}">
              <a16:creationId xmlns:a16="http://schemas.microsoft.com/office/drawing/2014/main" xmlns="" id="{C1200AA7-2075-48DD-AA52-2CA59BD5AA61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86" name="Rectangle 1335">
          <a:extLst>
            <a:ext uri="{FF2B5EF4-FFF2-40B4-BE49-F238E27FC236}">
              <a16:creationId xmlns:a16="http://schemas.microsoft.com/office/drawing/2014/main" xmlns="" id="{D2BF2EE4-19BB-467B-8200-376F9B6C5828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7" name="Rectangle 1336">
          <a:extLst>
            <a:ext uri="{FF2B5EF4-FFF2-40B4-BE49-F238E27FC236}">
              <a16:creationId xmlns:a16="http://schemas.microsoft.com/office/drawing/2014/main" xmlns="" id="{7D93464D-C3BD-40AD-B0A3-4DABC2995CDA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8" name="Rectangle 1337">
          <a:extLst>
            <a:ext uri="{FF2B5EF4-FFF2-40B4-BE49-F238E27FC236}">
              <a16:creationId xmlns:a16="http://schemas.microsoft.com/office/drawing/2014/main" xmlns="" id="{AE810CC8-21E5-40D6-BBB8-7481E4EDB4B7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9" name="Rectangle 1338">
          <a:extLst>
            <a:ext uri="{FF2B5EF4-FFF2-40B4-BE49-F238E27FC236}">
              <a16:creationId xmlns:a16="http://schemas.microsoft.com/office/drawing/2014/main" xmlns="" id="{8AB425B5-9873-40A4-8DDE-5F7E5A347B6F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0" name="Rectangle 1339">
          <a:extLst>
            <a:ext uri="{FF2B5EF4-FFF2-40B4-BE49-F238E27FC236}">
              <a16:creationId xmlns:a16="http://schemas.microsoft.com/office/drawing/2014/main" xmlns="" id="{055FE642-C577-4EC8-A9EB-878C7899FF89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1" name="Rectangle 1340">
          <a:extLst>
            <a:ext uri="{FF2B5EF4-FFF2-40B4-BE49-F238E27FC236}">
              <a16:creationId xmlns:a16="http://schemas.microsoft.com/office/drawing/2014/main" xmlns="" id="{281FC1E9-ADE4-4018-844F-9FB05D04AF36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2" name="Rectangle 1341">
          <a:extLst>
            <a:ext uri="{FF2B5EF4-FFF2-40B4-BE49-F238E27FC236}">
              <a16:creationId xmlns:a16="http://schemas.microsoft.com/office/drawing/2014/main" xmlns="" id="{0A97BB54-DA6B-4521-83DD-0B3C139659DB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93" name="Rectangle 1342">
          <a:extLst>
            <a:ext uri="{FF2B5EF4-FFF2-40B4-BE49-F238E27FC236}">
              <a16:creationId xmlns:a16="http://schemas.microsoft.com/office/drawing/2014/main" xmlns="" id="{FF8BD743-3A64-4CDD-ABC9-AEE8CCA95BDF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94" name="Rectangle 1343">
          <a:extLst>
            <a:ext uri="{FF2B5EF4-FFF2-40B4-BE49-F238E27FC236}">
              <a16:creationId xmlns:a16="http://schemas.microsoft.com/office/drawing/2014/main" xmlns="" id="{4519D133-8309-4448-859B-7E70488F9FA7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95" name="Rectangle 1344">
          <a:extLst>
            <a:ext uri="{FF2B5EF4-FFF2-40B4-BE49-F238E27FC236}">
              <a16:creationId xmlns:a16="http://schemas.microsoft.com/office/drawing/2014/main" xmlns="" id="{26C44B08-974C-49F2-9BA4-9539601DAC8D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96" name="Rectangle 1345">
          <a:extLst>
            <a:ext uri="{FF2B5EF4-FFF2-40B4-BE49-F238E27FC236}">
              <a16:creationId xmlns:a16="http://schemas.microsoft.com/office/drawing/2014/main" xmlns="" id="{5C2EBF15-6636-4438-9631-EBBB39FB3D76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97" name="Rectangle 1346">
          <a:extLst>
            <a:ext uri="{FF2B5EF4-FFF2-40B4-BE49-F238E27FC236}">
              <a16:creationId xmlns:a16="http://schemas.microsoft.com/office/drawing/2014/main" xmlns="" id="{8BC3FE72-A835-4837-8970-2C92191B45D0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98" name="Rectangle 1347">
          <a:extLst>
            <a:ext uri="{FF2B5EF4-FFF2-40B4-BE49-F238E27FC236}">
              <a16:creationId xmlns:a16="http://schemas.microsoft.com/office/drawing/2014/main" xmlns="" id="{2E640982-A7A3-43B7-AE98-E0F0ABE6585A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9" name="Rectangle 1348">
          <a:extLst>
            <a:ext uri="{FF2B5EF4-FFF2-40B4-BE49-F238E27FC236}">
              <a16:creationId xmlns:a16="http://schemas.microsoft.com/office/drawing/2014/main" xmlns="" id="{9B2F31A1-3EED-464F-B159-FFA2829991EE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0" name="Rectangle 1349">
          <a:extLst>
            <a:ext uri="{FF2B5EF4-FFF2-40B4-BE49-F238E27FC236}">
              <a16:creationId xmlns:a16="http://schemas.microsoft.com/office/drawing/2014/main" xmlns="" id="{95E6CE59-8989-4900-838A-BB60D5A03A8E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1" name="Rectangle 1350">
          <a:extLst>
            <a:ext uri="{FF2B5EF4-FFF2-40B4-BE49-F238E27FC236}">
              <a16:creationId xmlns:a16="http://schemas.microsoft.com/office/drawing/2014/main" xmlns="" id="{E1783313-DC9D-440D-ADD6-DBB481D3CB1F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02" name="Rectangle 1351">
          <a:extLst>
            <a:ext uri="{FF2B5EF4-FFF2-40B4-BE49-F238E27FC236}">
              <a16:creationId xmlns:a16="http://schemas.microsoft.com/office/drawing/2014/main" xmlns="" id="{4400D2DE-2857-405A-A880-EBC44DFD9E92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03" name="Rectangle 1352">
          <a:extLst>
            <a:ext uri="{FF2B5EF4-FFF2-40B4-BE49-F238E27FC236}">
              <a16:creationId xmlns:a16="http://schemas.microsoft.com/office/drawing/2014/main" xmlns="" id="{D98B3720-4FD2-4B46-ACB8-B9D98D186611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04" name="Rectangle 1353">
          <a:extLst>
            <a:ext uri="{FF2B5EF4-FFF2-40B4-BE49-F238E27FC236}">
              <a16:creationId xmlns:a16="http://schemas.microsoft.com/office/drawing/2014/main" xmlns="" id="{C5870F5E-1934-4888-9840-60977C934B0C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105" name="Rectangle 1354">
          <a:extLst>
            <a:ext uri="{FF2B5EF4-FFF2-40B4-BE49-F238E27FC236}">
              <a16:creationId xmlns:a16="http://schemas.microsoft.com/office/drawing/2014/main" xmlns="" id="{DF1D17D1-4114-434E-B08B-E5F3514D2C90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106" name="Rectangle 1355">
          <a:extLst>
            <a:ext uri="{FF2B5EF4-FFF2-40B4-BE49-F238E27FC236}">
              <a16:creationId xmlns:a16="http://schemas.microsoft.com/office/drawing/2014/main" xmlns="" id="{1A87FA5D-9F15-4D60-8B25-B4C279E9B232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107" name="Rectangle 1356">
          <a:extLst>
            <a:ext uri="{FF2B5EF4-FFF2-40B4-BE49-F238E27FC236}">
              <a16:creationId xmlns:a16="http://schemas.microsoft.com/office/drawing/2014/main" xmlns="" id="{4AE82801-F619-40D7-8604-E5D62B651E0B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8" name="Rectangle 1357">
          <a:extLst>
            <a:ext uri="{FF2B5EF4-FFF2-40B4-BE49-F238E27FC236}">
              <a16:creationId xmlns:a16="http://schemas.microsoft.com/office/drawing/2014/main" xmlns="" id="{304EB858-5AE6-4F7B-86DF-BED98EEC4060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9" name="Rectangle 1358">
          <a:extLst>
            <a:ext uri="{FF2B5EF4-FFF2-40B4-BE49-F238E27FC236}">
              <a16:creationId xmlns:a16="http://schemas.microsoft.com/office/drawing/2014/main" xmlns="" id="{124F859A-A433-4239-8063-D6C410D4E427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10" name="Rectangle 1359">
          <a:extLst>
            <a:ext uri="{FF2B5EF4-FFF2-40B4-BE49-F238E27FC236}">
              <a16:creationId xmlns:a16="http://schemas.microsoft.com/office/drawing/2014/main" xmlns="" id="{8C32D4E7-DC4F-4546-96FA-DDCBF8E9DC61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11" name="Rectangle 1360">
          <a:extLst>
            <a:ext uri="{FF2B5EF4-FFF2-40B4-BE49-F238E27FC236}">
              <a16:creationId xmlns:a16="http://schemas.microsoft.com/office/drawing/2014/main" xmlns="" id="{3AEE77AA-F3D7-4E0D-8AEF-D438E9471190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12" name="Rectangle 1361">
          <a:extLst>
            <a:ext uri="{FF2B5EF4-FFF2-40B4-BE49-F238E27FC236}">
              <a16:creationId xmlns:a16="http://schemas.microsoft.com/office/drawing/2014/main" xmlns="" id="{8F8D392E-DCB0-4C08-AFD2-ABFDF59AEFC4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13" name="Rectangle 1362">
          <a:extLst>
            <a:ext uri="{FF2B5EF4-FFF2-40B4-BE49-F238E27FC236}">
              <a16:creationId xmlns:a16="http://schemas.microsoft.com/office/drawing/2014/main" xmlns="" id="{0D96F979-D181-4FF6-9F95-E3AF6C9A2F5E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14" name="Rectangle 1363">
          <a:extLst>
            <a:ext uri="{FF2B5EF4-FFF2-40B4-BE49-F238E27FC236}">
              <a16:creationId xmlns:a16="http://schemas.microsoft.com/office/drawing/2014/main" xmlns="" id="{796F0F68-B9A5-4325-A385-F9493B0DAB30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15" name="Rectangle 1364">
          <a:extLst>
            <a:ext uri="{FF2B5EF4-FFF2-40B4-BE49-F238E27FC236}">
              <a16:creationId xmlns:a16="http://schemas.microsoft.com/office/drawing/2014/main" xmlns="" id="{DF9835D0-9E11-4D31-BC73-86F6FE90FE15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16" name="Rectangle 1365">
          <a:extLst>
            <a:ext uri="{FF2B5EF4-FFF2-40B4-BE49-F238E27FC236}">
              <a16:creationId xmlns:a16="http://schemas.microsoft.com/office/drawing/2014/main" xmlns="" id="{CFAA9E62-FD71-4668-9915-E118808A58F7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17" name="Rectangle 1366">
          <a:extLst>
            <a:ext uri="{FF2B5EF4-FFF2-40B4-BE49-F238E27FC236}">
              <a16:creationId xmlns:a16="http://schemas.microsoft.com/office/drawing/2014/main" xmlns="" id="{41A24055-9DF0-411A-89CF-B3FD505BA3BB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18" name="Rectangle 1367">
          <a:extLst>
            <a:ext uri="{FF2B5EF4-FFF2-40B4-BE49-F238E27FC236}">
              <a16:creationId xmlns:a16="http://schemas.microsoft.com/office/drawing/2014/main" xmlns="" id="{192D2751-DCE3-42E3-9360-38C5AF9D91AD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19" name="Rectangle 1368">
          <a:extLst>
            <a:ext uri="{FF2B5EF4-FFF2-40B4-BE49-F238E27FC236}">
              <a16:creationId xmlns:a16="http://schemas.microsoft.com/office/drawing/2014/main" xmlns="" id="{3BC9E482-34CB-4A38-85D4-644DCB9080DA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0" name="Rectangle 1369">
          <a:extLst>
            <a:ext uri="{FF2B5EF4-FFF2-40B4-BE49-F238E27FC236}">
              <a16:creationId xmlns:a16="http://schemas.microsoft.com/office/drawing/2014/main" xmlns="" id="{4978899A-6DF5-4C82-AF60-96B66B038DD2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1" name="Rectangle 1370">
          <a:extLst>
            <a:ext uri="{FF2B5EF4-FFF2-40B4-BE49-F238E27FC236}">
              <a16:creationId xmlns:a16="http://schemas.microsoft.com/office/drawing/2014/main" xmlns="" id="{2755AE39-65D6-4D49-A667-62A217FF73BA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2" name="Rectangle 1371">
          <a:extLst>
            <a:ext uri="{FF2B5EF4-FFF2-40B4-BE49-F238E27FC236}">
              <a16:creationId xmlns:a16="http://schemas.microsoft.com/office/drawing/2014/main" xmlns="" id="{801D7EF6-836F-4B5A-ABE5-38319C0E9D9B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3" name="Rectangle 1372">
          <a:extLst>
            <a:ext uri="{FF2B5EF4-FFF2-40B4-BE49-F238E27FC236}">
              <a16:creationId xmlns:a16="http://schemas.microsoft.com/office/drawing/2014/main" xmlns="" id="{E05F91F1-8731-4A25-AEE6-7216B773286C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4" name="Rectangle 1373">
          <a:extLst>
            <a:ext uri="{FF2B5EF4-FFF2-40B4-BE49-F238E27FC236}">
              <a16:creationId xmlns:a16="http://schemas.microsoft.com/office/drawing/2014/main" xmlns="" id="{B3EC21BB-7E3B-4DC7-ADA1-A88A277B8B71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5" name="Rectangle 1374">
          <a:extLst>
            <a:ext uri="{FF2B5EF4-FFF2-40B4-BE49-F238E27FC236}">
              <a16:creationId xmlns:a16="http://schemas.microsoft.com/office/drawing/2014/main" xmlns="" id="{40A11404-D522-477E-BC9B-4F443574FB26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6" name="Rectangle 1375">
          <a:extLst>
            <a:ext uri="{FF2B5EF4-FFF2-40B4-BE49-F238E27FC236}">
              <a16:creationId xmlns:a16="http://schemas.microsoft.com/office/drawing/2014/main" xmlns="" id="{E09555A1-C4B9-4B26-B103-CED1CFB4969B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7" name="Rectangle 1376">
          <a:extLst>
            <a:ext uri="{FF2B5EF4-FFF2-40B4-BE49-F238E27FC236}">
              <a16:creationId xmlns:a16="http://schemas.microsoft.com/office/drawing/2014/main" xmlns="" id="{A0E49437-CA4B-441B-88AE-49A84AA99E8C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8" name="Rectangle 1377">
          <a:extLst>
            <a:ext uri="{FF2B5EF4-FFF2-40B4-BE49-F238E27FC236}">
              <a16:creationId xmlns:a16="http://schemas.microsoft.com/office/drawing/2014/main" xmlns="" id="{A74C33EB-A9CC-4596-B668-C933A2BB5FD7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9" name="Rectangle 1378">
          <a:extLst>
            <a:ext uri="{FF2B5EF4-FFF2-40B4-BE49-F238E27FC236}">
              <a16:creationId xmlns:a16="http://schemas.microsoft.com/office/drawing/2014/main" xmlns="" id="{CAEAFBF9-6E0C-400B-ACF7-8C069433DC93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0" name="Rectangle 1379">
          <a:extLst>
            <a:ext uri="{FF2B5EF4-FFF2-40B4-BE49-F238E27FC236}">
              <a16:creationId xmlns:a16="http://schemas.microsoft.com/office/drawing/2014/main" xmlns="" id="{B4F66D5D-8916-4788-B8CC-BCCDB8B0A36A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1" name="Rectangle 1380">
          <a:extLst>
            <a:ext uri="{FF2B5EF4-FFF2-40B4-BE49-F238E27FC236}">
              <a16:creationId xmlns:a16="http://schemas.microsoft.com/office/drawing/2014/main" xmlns="" id="{3E29C5E9-1D34-409D-8F03-6B91D11B994E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32" name="Rectangle 1381">
          <a:extLst>
            <a:ext uri="{FF2B5EF4-FFF2-40B4-BE49-F238E27FC236}">
              <a16:creationId xmlns:a16="http://schemas.microsoft.com/office/drawing/2014/main" xmlns="" id="{F250F288-713E-4836-A54F-96145DA0C58A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33" name="Rectangle 1382">
          <a:extLst>
            <a:ext uri="{FF2B5EF4-FFF2-40B4-BE49-F238E27FC236}">
              <a16:creationId xmlns:a16="http://schemas.microsoft.com/office/drawing/2014/main" xmlns="" id="{4EAF4EC3-2BBB-42A7-A437-AF0D556040DF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34" name="Rectangle 1383">
          <a:extLst>
            <a:ext uri="{FF2B5EF4-FFF2-40B4-BE49-F238E27FC236}">
              <a16:creationId xmlns:a16="http://schemas.microsoft.com/office/drawing/2014/main" xmlns="" id="{BB588A82-D365-45A0-9436-5D497E32054F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5" name="Rectangle 1384">
          <a:extLst>
            <a:ext uri="{FF2B5EF4-FFF2-40B4-BE49-F238E27FC236}">
              <a16:creationId xmlns:a16="http://schemas.microsoft.com/office/drawing/2014/main" xmlns="" id="{4977A9F5-7B4A-4091-8DEA-8F4240AB1228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6" name="Rectangle 1385">
          <a:extLst>
            <a:ext uri="{FF2B5EF4-FFF2-40B4-BE49-F238E27FC236}">
              <a16:creationId xmlns:a16="http://schemas.microsoft.com/office/drawing/2014/main" xmlns="" id="{D730FAA6-FAB4-4FBE-AEB5-35D862BCEA89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7" name="Rectangle 1386">
          <a:extLst>
            <a:ext uri="{FF2B5EF4-FFF2-40B4-BE49-F238E27FC236}">
              <a16:creationId xmlns:a16="http://schemas.microsoft.com/office/drawing/2014/main" xmlns="" id="{D29FBAEA-166E-4AEE-BE95-2CE5E5754275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48</xdr:col>
      <xdr:colOff>0</xdr:colOff>
      <xdr:row>161</xdr:row>
      <xdr:rowOff>114300</xdr:rowOff>
    </xdr:from>
    <xdr:to>
      <xdr:col>63</xdr:col>
      <xdr:colOff>371475</xdr:colOff>
      <xdr:row>163</xdr:row>
      <xdr:rowOff>142875</xdr:rowOff>
    </xdr:to>
    <xdr:sp macro="" textlink="">
      <xdr:nvSpPr>
        <xdr:cNvPr id="1138" name="Rectangle 1387">
          <a:extLst>
            <a:ext uri="{FF2B5EF4-FFF2-40B4-BE49-F238E27FC236}">
              <a16:creationId xmlns:a16="http://schemas.microsoft.com/office/drawing/2014/main" xmlns="" id="{2D9273B8-3B11-490A-9B99-98EDDF45A2F1}"/>
            </a:ext>
          </a:extLst>
        </xdr:cNvPr>
        <xdr:cNvSpPr>
          <a:spLocks noChangeArrowheads="1"/>
        </xdr:cNvSpPr>
      </xdr:nvSpPr>
      <xdr:spPr bwMode="auto">
        <a:xfrm>
          <a:off x="187452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39" name="Rectangle 1388">
          <a:extLst>
            <a:ext uri="{FF2B5EF4-FFF2-40B4-BE49-F238E27FC236}">
              <a16:creationId xmlns:a16="http://schemas.microsoft.com/office/drawing/2014/main" xmlns="" id="{17451CE8-1228-4B16-8625-9EE93D416EF9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40" name="Rectangle 1389">
          <a:extLst>
            <a:ext uri="{FF2B5EF4-FFF2-40B4-BE49-F238E27FC236}">
              <a16:creationId xmlns:a16="http://schemas.microsoft.com/office/drawing/2014/main" xmlns="" id="{E59EA7FD-2B55-4E71-A111-E386A5D078BE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1" name="Rectangle 1390">
          <a:extLst>
            <a:ext uri="{FF2B5EF4-FFF2-40B4-BE49-F238E27FC236}">
              <a16:creationId xmlns:a16="http://schemas.microsoft.com/office/drawing/2014/main" xmlns="" id="{28BD2F17-0319-4304-BC12-130FD5F8F87F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42" name="Rectangle 1391">
          <a:extLst>
            <a:ext uri="{FF2B5EF4-FFF2-40B4-BE49-F238E27FC236}">
              <a16:creationId xmlns:a16="http://schemas.microsoft.com/office/drawing/2014/main" xmlns="" id="{5CC80127-523C-4B95-9794-DDCFF23D1624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3" name="Rectangle 1392">
          <a:extLst>
            <a:ext uri="{FF2B5EF4-FFF2-40B4-BE49-F238E27FC236}">
              <a16:creationId xmlns:a16="http://schemas.microsoft.com/office/drawing/2014/main" xmlns="" id="{2B834D11-F3D1-4AD8-AF03-A70E826CA7A9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44" name="Rectangle 1393">
          <a:extLst>
            <a:ext uri="{FF2B5EF4-FFF2-40B4-BE49-F238E27FC236}">
              <a16:creationId xmlns:a16="http://schemas.microsoft.com/office/drawing/2014/main" xmlns="" id="{4DE328F3-F53C-44EE-AD86-6B0A16938EB7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5" name="Rectangle 1394">
          <a:extLst>
            <a:ext uri="{FF2B5EF4-FFF2-40B4-BE49-F238E27FC236}">
              <a16:creationId xmlns:a16="http://schemas.microsoft.com/office/drawing/2014/main" xmlns="" id="{EB244F9F-90D3-4CCD-AB47-FC7F8A0B9A7A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46" name="Rectangle 1395">
          <a:extLst>
            <a:ext uri="{FF2B5EF4-FFF2-40B4-BE49-F238E27FC236}">
              <a16:creationId xmlns:a16="http://schemas.microsoft.com/office/drawing/2014/main" xmlns="" id="{3B7000DB-4B0B-4636-B4E1-632AEAB02ED0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7" name="Rectangle 1396">
          <a:extLst>
            <a:ext uri="{FF2B5EF4-FFF2-40B4-BE49-F238E27FC236}">
              <a16:creationId xmlns:a16="http://schemas.microsoft.com/office/drawing/2014/main" xmlns="" id="{14149855-E3A3-4C0F-B4B0-3BF57122656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48" name="Rectangle 1397">
          <a:extLst>
            <a:ext uri="{FF2B5EF4-FFF2-40B4-BE49-F238E27FC236}">
              <a16:creationId xmlns:a16="http://schemas.microsoft.com/office/drawing/2014/main" xmlns="" id="{BF3DD8C8-4E13-467D-9D67-C9261C279975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9" name="Rectangle 1398">
          <a:extLst>
            <a:ext uri="{FF2B5EF4-FFF2-40B4-BE49-F238E27FC236}">
              <a16:creationId xmlns:a16="http://schemas.microsoft.com/office/drawing/2014/main" xmlns="" id="{950BFCE2-D5E2-4E62-890B-96A890B9CD5B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50" name="Rectangle 1399">
          <a:extLst>
            <a:ext uri="{FF2B5EF4-FFF2-40B4-BE49-F238E27FC236}">
              <a16:creationId xmlns:a16="http://schemas.microsoft.com/office/drawing/2014/main" xmlns="" id="{89ADBD0F-F1D4-471C-9476-A4B1E731A2CD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1" name="Rectangle 1400">
          <a:extLst>
            <a:ext uri="{FF2B5EF4-FFF2-40B4-BE49-F238E27FC236}">
              <a16:creationId xmlns:a16="http://schemas.microsoft.com/office/drawing/2014/main" xmlns="" id="{6F8C4C87-C06E-40E5-B5DF-3083AC89DBD9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52" name="Rectangle 1401">
          <a:extLst>
            <a:ext uri="{FF2B5EF4-FFF2-40B4-BE49-F238E27FC236}">
              <a16:creationId xmlns:a16="http://schemas.microsoft.com/office/drawing/2014/main" xmlns="" id="{778D4054-7EE9-4EB6-B075-53E73D9E1829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3" name="Rectangle 1402">
          <a:extLst>
            <a:ext uri="{FF2B5EF4-FFF2-40B4-BE49-F238E27FC236}">
              <a16:creationId xmlns:a16="http://schemas.microsoft.com/office/drawing/2014/main" xmlns="" id="{70A66E4F-9FF8-4E6D-8ADF-6775E13407B8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54" name="Rectangle 1403">
          <a:extLst>
            <a:ext uri="{FF2B5EF4-FFF2-40B4-BE49-F238E27FC236}">
              <a16:creationId xmlns:a16="http://schemas.microsoft.com/office/drawing/2014/main" xmlns="" id="{CBC69950-36E1-4B82-B729-5434EAA1A70F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5" name="Rectangle 1404">
          <a:extLst>
            <a:ext uri="{FF2B5EF4-FFF2-40B4-BE49-F238E27FC236}">
              <a16:creationId xmlns:a16="http://schemas.microsoft.com/office/drawing/2014/main" xmlns="" id="{B247CCDB-997E-4274-8BE6-89BE337E263E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56" name="Rectangle 1405">
          <a:extLst>
            <a:ext uri="{FF2B5EF4-FFF2-40B4-BE49-F238E27FC236}">
              <a16:creationId xmlns:a16="http://schemas.microsoft.com/office/drawing/2014/main" xmlns="" id="{A2E2CDD9-9B46-4D9A-98AA-62C9C4501D6F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7" name="Rectangle 1406">
          <a:extLst>
            <a:ext uri="{FF2B5EF4-FFF2-40B4-BE49-F238E27FC236}">
              <a16:creationId xmlns:a16="http://schemas.microsoft.com/office/drawing/2014/main" xmlns="" id="{EBF1FBD8-919E-4C27-8F91-B965C1C53FCC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58" name="Rectangle 1407">
          <a:extLst>
            <a:ext uri="{FF2B5EF4-FFF2-40B4-BE49-F238E27FC236}">
              <a16:creationId xmlns:a16="http://schemas.microsoft.com/office/drawing/2014/main" xmlns="" id="{39180D6C-0471-4707-8490-9F987C8224D5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59" name="Rectangle 1408">
          <a:extLst>
            <a:ext uri="{FF2B5EF4-FFF2-40B4-BE49-F238E27FC236}">
              <a16:creationId xmlns:a16="http://schemas.microsoft.com/office/drawing/2014/main" xmlns="" id="{C0B1854A-7C43-455F-BA22-4BCB0E3115E0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60" name="Rectangle 1409">
          <a:extLst>
            <a:ext uri="{FF2B5EF4-FFF2-40B4-BE49-F238E27FC236}">
              <a16:creationId xmlns:a16="http://schemas.microsoft.com/office/drawing/2014/main" xmlns="" id="{BE374422-7097-46A5-8BCC-6A97DB73144A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161</xdr:row>
      <xdr:rowOff>114300</xdr:rowOff>
    </xdr:from>
    <xdr:to>
      <xdr:col>63</xdr:col>
      <xdr:colOff>0</xdr:colOff>
      <xdr:row>163</xdr:row>
      <xdr:rowOff>142875</xdr:rowOff>
    </xdr:to>
    <xdr:sp macro="" textlink="">
      <xdr:nvSpPr>
        <xdr:cNvPr id="1161" name="Rectangle 1410">
          <a:extLst>
            <a:ext uri="{FF2B5EF4-FFF2-40B4-BE49-F238E27FC236}">
              <a16:creationId xmlns:a16="http://schemas.microsoft.com/office/drawing/2014/main" xmlns="" id="{E328EEB3-9A25-4F59-8D87-3D36EDA43A9C}"/>
            </a:ext>
          </a:extLst>
        </xdr:cNvPr>
        <xdr:cNvSpPr>
          <a:spLocks noChangeArrowheads="1"/>
        </xdr:cNvSpPr>
      </xdr:nvSpPr>
      <xdr:spPr bwMode="auto">
        <a:xfrm>
          <a:off x="246126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2" name="Rectangle 1411">
          <a:extLst>
            <a:ext uri="{FF2B5EF4-FFF2-40B4-BE49-F238E27FC236}">
              <a16:creationId xmlns:a16="http://schemas.microsoft.com/office/drawing/2014/main" xmlns="" id="{079EB7A8-BA38-48D2-8153-95D970B05EF4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63" name="Rectangle 1412">
          <a:extLst>
            <a:ext uri="{FF2B5EF4-FFF2-40B4-BE49-F238E27FC236}">
              <a16:creationId xmlns:a16="http://schemas.microsoft.com/office/drawing/2014/main" xmlns="" id="{7D2A678C-2123-47A0-83C0-4720E82BB1B9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4" name="Rectangle 1413">
          <a:extLst>
            <a:ext uri="{FF2B5EF4-FFF2-40B4-BE49-F238E27FC236}">
              <a16:creationId xmlns:a16="http://schemas.microsoft.com/office/drawing/2014/main" xmlns="" id="{48A8EBB1-4198-42E5-AFF3-3DF3F2C15094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65" name="Rectangle 1414">
          <a:extLst>
            <a:ext uri="{FF2B5EF4-FFF2-40B4-BE49-F238E27FC236}">
              <a16:creationId xmlns:a16="http://schemas.microsoft.com/office/drawing/2014/main" xmlns="" id="{9482C99E-3C9C-46B6-ACEB-1C2E3AAE9AD5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6" name="Rectangle 1415">
          <a:extLst>
            <a:ext uri="{FF2B5EF4-FFF2-40B4-BE49-F238E27FC236}">
              <a16:creationId xmlns:a16="http://schemas.microsoft.com/office/drawing/2014/main" xmlns="" id="{B6E87EE7-0724-436E-BC81-202B92EC525B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67" name="Rectangle 1416">
          <a:extLst>
            <a:ext uri="{FF2B5EF4-FFF2-40B4-BE49-F238E27FC236}">
              <a16:creationId xmlns:a16="http://schemas.microsoft.com/office/drawing/2014/main" xmlns="" id="{AD53D894-8039-4E83-B288-B428EF7E3B0C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8" name="Rectangle 1417">
          <a:extLst>
            <a:ext uri="{FF2B5EF4-FFF2-40B4-BE49-F238E27FC236}">
              <a16:creationId xmlns:a16="http://schemas.microsoft.com/office/drawing/2014/main" xmlns="" id="{057C002C-83F7-456A-8A22-6F396E0AC630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69" name="Rectangle 1418">
          <a:extLst>
            <a:ext uri="{FF2B5EF4-FFF2-40B4-BE49-F238E27FC236}">
              <a16:creationId xmlns:a16="http://schemas.microsoft.com/office/drawing/2014/main" xmlns="" id="{35CD0CE4-9EC5-4966-B0B0-A3D2F46AA8AE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0" name="Rectangle 1419">
          <a:extLst>
            <a:ext uri="{FF2B5EF4-FFF2-40B4-BE49-F238E27FC236}">
              <a16:creationId xmlns:a16="http://schemas.microsoft.com/office/drawing/2014/main" xmlns="" id="{DBD9A120-3A55-4791-98E4-66AD8C38F4F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71" name="Rectangle 1420">
          <a:extLst>
            <a:ext uri="{FF2B5EF4-FFF2-40B4-BE49-F238E27FC236}">
              <a16:creationId xmlns:a16="http://schemas.microsoft.com/office/drawing/2014/main" xmlns="" id="{D95E46BA-F5EC-44E8-8292-4E5191229DBF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2" name="Rectangle 1421">
          <a:extLst>
            <a:ext uri="{FF2B5EF4-FFF2-40B4-BE49-F238E27FC236}">
              <a16:creationId xmlns:a16="http://schemas.microsoft.com/office/drawing/2014/main" xmlns="" id="{55BD4771-900E-466B-A410-FFDD52A08CB1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73" name="Rectangle 1422">
          <a:extLst>
            <a:ext uri="{FF2B5EF4-FFF2-40B4-BE49-F238E27FC236}">
              <a16:creationId xmlns:a16="http://schemas.microsoft.com/office/drawing/2014/main" xmlns="" id="{BB760722-9B92-46A8-9A22-B603F3F45F8F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4" name="Rectangle 1423">
          <a:extLst>
            <a:ext uri="{FF2B5EF4-FFF2-40B4-BE49-F238E27FC236}">
              <a16:creationId xmlns:a16="http://schemas.microsoft.com/office/drawing/2014/main" xmlns="" id="{C8D8F408-2149-414C-AC97-08FA57F05AE1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75" name="Rectangle 1424">
          <a:extLst>
            <a:ext uri="{FF2B5EF4-FFF2-40B4-BE49-F238E27FC236}">
              <a16:creationId xmlns:a16="http://schemas.microsoft.com/office/drawing/2014/main" xmlns="" id="{0A753ED2-0BE7-416B-969B-2692AEFF7B8B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6" name="Rectangle 1425">
          <a:extLst>
            <a:ext uri="{FF2B5EF4-FFF2-40B4-BE49-F238E27FC236}">
              <a16:creationId xmlns:a16="http://schemas.microsoft.com/office/drawing/2014/main" xmlns="" id="{2D9BD702-BB20-4BC6-9693-6B1BE510E80D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77" name="Rectangle 1426">
          <a:extLst>
            <a:ext uri="{FF2B5EF4-FFF2-40B4-BE49-F238E27FC236}">
              <a16:creationId xmlns:a16="http://schemas.microsoft.com/office/drawing/2014/main" xmlns="" id="{19E406E8-92C0-4B7E-B280-0E4761B0C287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8" name="Rectangle 1427">
          <a:extLst>
            <a:ext uri="{FF2B5EF4-FFF2-40B4-BE49-F238E27FC236}">
              <a16:creationId xmlns:a16="http://schemas.microsoft.com/office/drawing/2014/main" xmlns="" id="{D1CA7964-8E22-4FEA-A309-9A7AABD79077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79" name="Rectangle 1428">
          <a:extLst>
            <a:ext uri="{FF2B5EF4-FFF2-40B4-BE49-F238E27FC236}">
              <a16:creationId xmlns:a16="http://schemas.microsoft.com/office/drawing/2014/main" xmlns="" id="{2C52F9BC-EA74-4401-AF5E-586071A56ACE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0" name="Rectangle 1429">
          <a:extLst>
            <a:ext uri="{FF2B5EF4-FFF2-40B4-BE49-F238E27FC236}">
              <a16:creationId xmlns:a16="http://schemas.microsoft.com/office/drawing/2014/main" xmlns="" id="{18C62ED8-D211-4A12-97B4-BA4F9C6411DC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81" name="Rectangle 1430">
          <a:extLst>
            <a:ext uri="{FF2B5EF4-FFF2-40B4-BE49-F238E27FC236}">
              <a16:creationId xmlns:a16="http://schemas.microsoft.com/office/drawing/2014/main" xmlns="" id="{35F9B348-F438-40B2-BA64-8BE4F12EBC95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82" name="Rectangle 1431">
          <a:extLst>
            <a:ext uri="{FF2B5EF4-FFF2-40B4-BE49-F238E27FC236}">
              <a16:creationId xmlns:a16="http://schemas.microsoft.com/office/drawing/2014/main" xmlns="" id="{3A739FBD-FB16-458B-A76B-6F2B5171C6FE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83" name="Rectangle 1432">
          <a:extLst>
            <a:ext uri="{FF2B5EF4-FFF2-40B4-BE49-F238E27FC236}">
              <a16:creationId xmlns:a16="http://schemas.microsoft.com/office/drawing/2014/main" xmlns="" id="{E628EB22-7CC9-4E1E-A4E2-9CB7EBB8B2E1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161</xdr:row>
      <xdr:rowOff>114300</xdr:rowOff>
    </xdr:from>
    <xdr:to>
      <xdr:col>63</xdr:col>
      <xdr:colOff>0</xdr:colOff>
      <xdr:row>163</xdr:row>
      <xdr:rowOff>142875</xdr:rowOff>
    </xdr:to>
    <xdr:sp macro="" textlink="">
      <xdr:nvSpPr>
        <xdr:cNvPr id="1184" name="Rectangle 1433">
          <a:extLst>
            <a:ext uri="{FF2B5EF4-FFF2-40B4-BE49-F238E27FC236}">
              <a16:creationId xmlns:a16="http://schemas.microsoft.com/office/drawing/2014/main" xmlns="" id="{6F4F3819-717A-44A5-B4CC-11D26A7DA3FB}"/>
            </a:ext>
          </a:extLst>
        </xdr:cNvPr>
        <xdr:cNvSpPr>
          <a:spLocks noChangeArrowheads="1"/>
        </xdr:cNvSpPr>
      </xdr:nvSpPr>
      <xdr:spPr bwMode="auto">
        <a:xfrm>
          <a:off x="246126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5" name="Rectangle 1434">
          <a:extLst>
            <a:ext uri="{FF2B5EF4-FFF2-40B4-BE49-F238E27FC236}">
              <a16:creationId xmlns:a16="http://schemas.microsoft.com/office/drawing/2014/main" xmlns="" id="{A073DE69-0D03-4331-97B5-E9C19654C52A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86" name="Rectangle 1435">
          <a:extLst>
            <a:ext uri="{FF2B5EF4-FFF2-40B4-BE49-F238E27FC236}">
              <a16:creationId xmlns:a16="http://schemas.microsoft.com/office/drawing/2014/main" xmlns="" id="{930974AF-0EDE-4BDA-BEA3-59ED86FE4B79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7" name="Rectangle 1436">
          <a:extLst>
            <a:ext uri="{FF2B5EF4-FFF2-40B4-BE49-F238E27FC236}">
              <a16:creationId xmlns:a16="http://schemas.microsoft.com/office/drawing/2014/main" xmlns="" id="{F9D287B0-B44F-494C-AF15-619FEA82B575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88" name="Rectangle 1437">
          <a:extLst>
            <a:ext uri="{FF2B5EF4-FFF2-40B4-BE49-F238E27FC236}">
              <a16:creationId xmlns:a16="http://schemas.microsoft.com/office/drawing/2014/main" xmlns="" id="{A06883F0-8EE0-4177-AC3C-0F8CF86ABA20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9" name="Rectangle 1438">
          <a:extLst>
            <a:ext uri="{FF2B5EF4-FFF2-40B4-BE49-F238E27FC236}">
              <a16:creationId xmlns:a16="http://schemas.microsoft.com/office/drawing/2014/main" xmlns="" id="{04E900C0-8BBB-45DB-B1A9-FBC729E88F6B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90" name="Rectangle 1439">
          <a:extLst>
            <a:ext uri="{FF2B5EF4-FFF2-40B4-BE49-F238E27FC236}">
              <a16:creationId xmlns:a16="http://schemas.microsoft.com/office/drawing/2014/main" xmlns="" id="{1BB04DE8-78A5-4A2E-AB6B-77C6AB360255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1" name="Rectangle 1440">
          <a:extLst>
            <a:ext uri="{FF2B5EF4-FFF2-40B4-BE49-F238E27FC236}">
              <a16:creationId xmlns:a16="http://schemas.microsoft.com/office/drawing/2014/main" xmlns="" id="{D6504819-B9B0-4992-97EC-CAACF211A1C0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92" name="Rectangle 1441">
          <a:extLst>
            <a:ext uri="{FF2B5EF4-FFF2-40B4-BE49-F238E27FC236}">
              <a16:creationId xmlns:a16="http://schemas.microsoft.com/office/drawing/2014/main" xmlns="" id="{12A04712-D960-4B99-B1D3-6DF9506F97EC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3" name="Rectangle 1442">
          <a:extLst>
            <a:ext uri="{FF2B5EF4-FFF2-40B4-BE49-F238E27FC236}">
              <a16:creationId xmlns:a16="http://schemas.microsoft.com/office/drawing/2014/main" xmlns="" id="{E12F66ED-C34D-418F-AD61-6FCE7559CD95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94" name="Rectangle 1443">
          <a:extLst>
            <a:ext uri="{FF2B5EF4-FFF2-40B4-BE49-F238E27FC236}">
              <a16:creationId xmlns:a16="http://schemas.microsoft.com/office/drawing/2014/main" xmlns="" id="{60B83246-CD3E-479D-B286-BC54D38964E8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5" name="Rectangle 1444">
          <a:extLst>
            <a:ext uri="{FF2B5EF4-FFF2-40B4-BE49-F238E27FC236}">
              <a16:creationId xmlns:a16="http://schemas.microsoft.com/office/drawing/2014/main" xmlns="" id="{4B109C6D-C575-4722-AC10-B79E0E82565A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96" name="Rectangle 1445">
          <a:extLst>
            <a:ext uri="{FF2B5EF4-FFF2-40B4-BE49-F238E27FC236}">
              <a16:creationId xmlns:a16="http://schemas.microsoft.com/office/drawing/2014/main" xmlns="" id="{C6CA4EE2-436E-4928-ABC9-1D7D01994C5F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7" name="Rectangle 1446">
          <a:extLst>
            <a:ext uri="{FF2B5EF4-FFF2-40B4-BE49-F238E27FC236}">
              <a16:creationId xmlns:a16="http://schemas.microsoft.com/office/drawing/2014/main" xmlns="" id="{8C0969A6-02A2-4E16-8823-597A28B15312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98" name="Rectangle 1447">
          <a:extLst>
            <a:ext uri="{FF2B5EF4-FFF2-40B4-BE49-F238E27FC236}">
              <a16:creationId xmlns:a16="http://schemas.microsoft.com/office/drawing/2014/main" xmlns="" id="{0FDF7859-729A-42F5-8786-55431ACBD269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9" name="Rectangle 1448">
          <a:extLst>
            <a:ext uri="{FF2B5EF4-FFF2-40B4-BE49-F238E27FC236}">
              <a16:creationId xmlns:a16="http://schemas.microsoft.com/office/drawing/2014/main" xmlns="" id="{797106C7-4CE1-4EC2-B8EF-C7C61C8C41DF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00" name="Rectangle 1449">
          <a:extLst>
            <a:ext uri="{FF2B5EF4-FFF2-40B4-BE49-F238E27FC236}">
              <a16:creationId xmlns:a16="http://schemas.microsoft.com/office/drawing/2014/main" xmlns="" id="{955265E2-1F14-44BC-8EE9-1067A2FAB44F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01" name="Rectangle 1450">
          <a:extLst>
            <a:ext uri="{FF2B5EF4-FFF2-40B4-BE49-F238E27FC236}">
              <a16:creationId xmlns:a16="http://schemas.microsoft.com/office/drawing/2014/main" xmlns="" id="{8031BC5D-41E4-4651-BBCB-2580E777CA97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02" name="Rectangle 1451">
          <a:extLst>
            <a:ext uri="{FF2B5EF4-FFF2-40B4-BE49-F238E27FC236}">
              <a16:creationId xmlns:a16="http://schemas.microsoft.com/office/drawing/2014/main" xmlns="" id="{93B37AB6-A496-4F4F-8FA4-E7FB1ECC9622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03" name="Rectangle 1452">
          <a:extLst>
            <a:ext uri="{FF2B5EF4-FFF2-40B4-BE49-F238E27FC236}">
              <a16:creationId xmlns:a16="http://schemas.microsoft.com/office/drawing/2014/main" xmlns="" id="{6605DACF-A3C1-4ACD-8D31-78D593D35227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04" name="Rectangle 1453">
          <a:extLst>
            <a:ext uri="{FF2B5EF4-FFF2-40B4-BE49-F238E27FC236}">
              <a16:creationId xmlns:a16="http://schemas.microsoft.com/office/drawing/2014/main" xmlns="" id="{C4621414-992C-4795-A910-32FE7B677B07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05" name="Rectangle 1454">
          <a:extLst>
            <a:ext uri="{FF2B5EF4-FFF2-40B4-BE49-F238E27FC236}">
              <a16:creationId xmlns:a16="http://schemas.microsoft.com/office/drawing/2014/main" xmlns="" id="{829D89D3-BEA2-427D-A279-D687C1131338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06" name="Rectangle 1455">
          <a:extLst>
            <a:ext uri="{FF2B5EF4-FFF2-40B4-BE49-F238E27FC236}">
              <a16:creationId xmlns:a16="http://schemas.microsoft.com/office/drawing/2014/main" xmlns="" id="{AEF0980D-CC2B-46AF-92BB-3E9D30A785E3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161</xdr:row>
      <xdr:rowOff>114300</xdr:rowOff>
    </xdr:from>
    <xdr:to>
      <xdr:col>63</xdr:col>
      <xdr:colOff>0</xdr:colOff>
      <xdr:row>163</xdr:row>
      <xdr:rowOff>142875</xdr:rowOff>
    </xdr:to>
    <xdr:sp macro="" textlink="">
      <xdr:nvSpPr>
        <xdr:cNvPr id="1207" name="Rectangle 1456">
          <a:extLst>
            <a:ext uri="{FF2B5EF4-FFF2-40B4-BE49-F238E27FC236}">
              <a16:creationId xmlns:a16="http://schemas.microsoft.com/office/drawing/2014/main" xmlns="" id="{44286421-15DF-4FD6-9048-74AF3C7986D0}"/>
            </a:ext>
          </a:extLst>
        </xdr:cNvPr>
        <xdr:cNvSpPr>
          <a:spLocks noChangeArrowheads="1"/>
        </xdr:cNvSpPr>
      </xdr:nvSpPr>
      <xdr:spPr bwMode="auto">
        <a:xfrm>
          <a:off x="246126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08" name="Rectangle 1457">
          <a:extLst>
            <a:ext uri="{FF2B5EF4-FFF2-40B4-BE49-F238E27FC236}">
              <a16:creationId xmlns:a16="http://schemas.microsoft.com/office/drawing/2014/main" xmlns="" id="{A6B7AABE-6277-4684-A99C-E3EDE383B289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209" name="Rectangle 1458">
          <a:extLst>
            <a:ext uri="{FF2B5EF4-FFF2-40B4-BE49-F238E27FC236}">
              <a16:creationId xmlns:a16="http://schemas.microsoft.com/office/drawing/2014/main" xmlns="" id="{A4669B58-2453-429D-B427-CBED0821BB53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0" name="Rectangle 1459">
          <a:extLst>
            <a:ext uri="{FF2B5EF4-FFF2-40B4-BE49-F238E27FC236}">
              <a16:creationId xmlns:a16="http://schemas.microsoft.com/office/drawing/2014/main" xmlns="" id="{33E449B3-0644-4477-A104-1219AB336392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211" name="Rectangle 1460">
          <a:extLst>
            <a:ext uri="{FF2B5EF4-FFF2-40B4-BE49-F238E27FC236}">
              <a16:creationId xmlns:a16="http://schemas.microsoft.com/office/drawing/2014/main" xmlns="" id="{08BDF70E-333E-4101-AD57-AAAEFABF58C3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2" name="Rectangle 1461">
          <a:extLst>
            <a:ext uri="{FF2B5EF4-FFF2-40B4-BE49-F238E27FC236}">
              <a16:creationId xmlns:a16="http://schemas.microsoft.com/office/drawing/2014/main" xmlns="" id="{E9813813-E0DA-4856-8EF4-9B51E7BFF94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213" name="Rectangle 1462">
          <a:extLst>
            <a:ext uri="{FF2B5EF4-FFF2-40B4-BE49-F238E27FC236}">
              <a16:creationId xmlns:a16="http://schemas.microsoft.com/office/drawing/2014/main" xmlns="" id="{EE23F3FD-35A7-42D1-8019-6D44A89823B8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4" name="Rectangle 1463">
          <a:extLst>
            <a:ext uri="{FF2B5EF4-FFF2-40B4-BE49-F238E27FC236}">
              <a16:creationId xmlns:a16="http://schemas.microsoft.com/office/drawing/2014/main" xmlns="" id="{DE8F1A31-B650-4AAC-BE79-C2C29C2DBBE9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215" name="Rectangle 1464">
          <a:extLst>
            <a:ext uri="{FF2B5EF4-FFF2-40B4-BE49-F238E27FC236}">
              <a16:creationId xmlns:a16="http://schemas.microsoft.com/office/drawing/2014/main" xmlns="" id="{3F3F1AC7-6B68-46EE-9610-3FE435A1C469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6" name="Rectangle 1465">
          <a:extLst>
            <a:ext uri="{FF2B5EF4-FFF2-40B4-BE49-F238E27FC236}">
              <a16:creationId xmlns:a16="http://schemas.microsoft.com/office/drawing/2014/main" xmlns="" id="{D51E72AE-BBC6-44A8-9335-47AFAEC3D5EC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217" name="Rectangle 1466">
          <a:extLst>
            <a:ext uri="{FF2B5EF4-FFF2-40B4-BE49-F238E27FC236}">
              <a16:creationId xmlns:a16="http://schemas.microsoft.com/office/drawing/2014/main" xmlns="" id="{039F8E46-CCC7-415B-B63B-551568FA6EC7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8" name="Rectangle 1467">
          <a:extLst>
            <a:ext uri="{FF2B5EF4-FFF2-40B4-BE49-F238E27FC236}">
              <a16:creationId xmlns:a16="http://schemas.microsoft.com/office/drawing/2014/main" xmlns="" id="{7AA15FF8-7B12-48C8-80BB-9FBB02AD6DA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219" name="Rectangle 1468">
          <a:extLst>
            <a:ext uri="{FF2B5EF4-FFF2-40B4-BE49-F238E27FC236}">
              <a16:creationId xmlns:a16="http://schemas.microsoft.com/office/drawing/2014/main" xmlns="" id="{5573F62E-D262-4B0E-8721-B80D393B472F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0" name="Rectangle 1469">
          <a:extLst>
            <a:ext uri="{FF2B5EF4-FFF2-40B4-BE49-F238E27FC236}">
              <a16:creationId xmlns:a16="http://schemas.microsoft.com/office/drawing/2014/main" xmlns="" id="{BE9690A8-AB6D-471A-9C19-3950E9948092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21" name="Rectangle 1470">
          <a:extLst>
            <a:ext uri="{FF2B5EF4-FFF2-40B4-BE49-F238E27FC236}">
              <a16:creationId xmlns:a16="http://schemas.microsoft.com/office/drawing/2014/main" xmlns="" id="{E02D563D-B08E-4050-A589-136DD2D12DC2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2" name="Rectangle 1471">
          <a:extLst>
            <a:ext uri="{FF2B5EF4-FFF2-40B4-BE49-F238E27FC236}">
              <a16:creationId xmlns:a16="http://schemas.microsoft.com/office/drawing/2014/main" xmlns="" id="{3A930BE2-E7A9-419C-BC37-A8EDB541BCCE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23" name="Rectangle 1472">
          <a:extLst>
            <a:ext uri="{FF2B5EF4-FFF2-40B4-BE49-F238E27FC236}">
              <a16:creationId xmlns:a16="http://schemas.microsoft.com/office/drawing/2014/main" xmlns="" id="{04A496BC-F8CD-4720-9308-4DB54A2E3E9D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4" name="Rectangle 1473">
          <a:extLst>
            <a:ext uri="{FF2B5EF4-FFF2-40B4-BE49-F238E27FC236}">
              <a16:creationId xmlns:a16="http://schemas.microsoft.com/office/drawing/2014/main" xmlns="" id="{E5D68169-79FC-44B8-BC9E-9D89E8827C28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25" name="Rectangle 1474">
          <a:extLst>
            <a:ext uri="{FF2B5EF4-FFF2-40B4-BE49-F238E27FC236}">
              <a16:creationId xmlns:a16="http://schemas.microsoft.com/office/drawing/2014/main" xmlns="" id="{739D2AE3-5CB7-407E-B4F0-896087966162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6" name="Rectangle 1475">
          <a:extLst>
            <a:ext uri="{FF2B5EF4-FFF2-40B4-BE49-F238E27FC236}">
              <a16:creationId xmlns:a16="http://schemas.microsoft.com/office/drawing/2014/main" xmlns="" id="{6CD4813A-6417-46A4-ABDF-F26926BE96A7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27" name="Rectangle 1476">
          <a:extLst>
            <a:ext uri="{FF2B5EF4-FFF2-40B4-BE49-F238E27FC236}">
              <a16:creationId xmlns:a16="http://schemas.microsoft.com/office/drawing/2014/main" xmlns="" id="{02B1FCE4-B1E5-4130-A5BB-F08F60DAA494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28" name="Rectangle 1477">
          <a:extLst>
            <a:ext uri="{FF2B5EF4-FFF2-40B4-BE49-F238E27FC236}">
              <a16:creationId xmlns:a16="http://schemas.microsoft.com/office/drawing/2014/main" xmlns="" id="{106F6063-E902-49E1-A5BA-86C58A1ADBD2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29" name="Rectangle 1478">
          <a:extLst>
            <a:ext uri="{FF2B5EF4-FFF2-40B4-BE49-F238E27FC236}">
              <a16:creationId xmlns:a16="http://schemas.microsoft.com/office/drawing/2014/main" xmlns="" id="{FF430763-FB5E-4599-BA8E-99BF344EAAC7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0" name="Rectangle 1479">
          <a:extLst>
            <a:ext uri="{FF2B5EF4-FFF2-40B4-BE49-F238E27FC236}">
              <a16:creationId xmlns:a16="http://schemas.microsoft.com/office/drawing/2014/main" xmlns="" id="{054DAFF4-10FF-4D66-ACED-E76B630E49F5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1" name="Rectangle 1480">
          <a:extLst>
            <a:ext uri="{FF2B5EF4-FFF2-40B4-BE49-F238E27FC236}">
              <a16:creationId xmlns:a16="http://schemas.microsoft.com/office/drawing/2014/main" xmlns="" id="{E21D1202-F3FA-4641-AB68-BB4B38232B52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2" name="Rectangle 1481">
          <a:extLst>
            <a:ext uri="{FF2B5EF4-FFF2-40B4-BE49-F238E27FC236}">
              <a16:creationId xmlns:a16="http://schemas.microsoft.com/office/drawing/2014/main" xmlns="" id="{12F52E76-6534-4C91-8A8E-AED3DF987ECF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33" name="Rectangle 1482">
          <a:extLst>
            <a:ext uri="{FF2B5EF4-FFF2-40B4-BE49-F238E27FC236}">
              <a16:creationId xmlns:a16="http://schemas.microsoft.com/office/drawing/2014/main" xmlns="" id="{25F1C84B-AA26-490E-9024-E9FADB95D297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34" name="Rectangle 1483">
          <a:extLst>
            <a:ext uri="{FF2B5EF4-FFF2-40B4-BE49-F238E27FC236}">
              <a16:creationId xmlns:a16="http://schemas.microsoft.com/office/drawing/2014/main" xmlns="" id="{D5855963-6433-4AEA-B51E-83720BD88DC4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35" name="Rectangle 1484">
          <a:extLst>
            <a:ext uri="{FF2B5EF4-FFF2-40B4-BE49-F238E27FC236}">
              <a16:creationId xmlns:a16="http://schemas.microsoft.com/office/drawing/2014/main" xmlns="" id="{772B9152-9F63-42A7-BF3C-05773736841B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36" name="Rectangle 1485">
          <a:extLst>
            <a:ext uri="{FF2B5EF4-FFF2-40B4-BE49-F238E27FC236}">
              <a16:creationId xmlns:a16="http://schemas.microsoft.com/office/drawing/2014/main" xmlns="" id="{D44B3200-D2BE-4A57-B911-4BD12A469C0E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37" name="Rectangle 1486">
          <a:extLst>
            <a:ext uri="{FF2B5EF4-FFF2-40B4-BE49-F238E27FC236}">
              <a16:creationId xmlns:a16="http://schemas.microsoft.com/office/drawing/2014/main" xmlns="" id="{BC009C9E-3027-4889-BC21-FAB58AC38AE5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38" name="Rectangle 1487">
          <a:extLst>
            <a:ext uri="{FF2B5EF4-FFF2-40B4-BE49-F238E27FC236}">
              <a16:creationId xmlns:a16="http://schemas.microsoft.com/office/drawing/2014/main" xmlns="" id="{F052282C-ABFD-4B4F-9275-AD24A8FA7109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9" name="Rectangle 1488">
          <a:extLst>
            <a:ext uri="{FF2B5EF4-FFF2-40B4-BE49-F238E27FC236}">
              <a16:creationId xmlns:a16="http://schemas.microsoft.com/office/drawing/2014/main" xmlns="" id="{AE019B23-06D2-4E95-877C-4D2BE23A174C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0" name="Rectangle 1489">
          <a:extLst>
            <a:ext uri="{FF2B5EF4-FFF2-40B4-BE49-F238E27FC236}">
              <a16:creationId xmlns:a16="http://schemas.microsoft.com/office/drawing/2014/main" xmlns="" id="{526E8996-34A0-4D7E-BEB1-CBCF1305BAC4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1" name="Rectangle 1490">
          <a:extLst>
            <a:ext uri="{FF2B5EF4-FFF2-40B4-BE49-F238E27FC236}">
              <a16:creationId xmlns:a16="http://schemas.microsoft.com/office/drawing/2014/main" xmlns="" id="{E4AA1C53-70EC-4BDC-B78D-E23FA79CDFAD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42" name="Rectangle 1491">
          <a:extLst>
            <a:ext uri="{FF2B5EF4-FFF2-40B4-BE49-F238E27FC236}">
              <a16:creationId xmlns:a16="http://schemas.microsoft.com/office/drawing/2014/main" xmlns="" id="{2FA3CBFE-BA1C-4812-9FAE-2633619D8144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43" name="Rectangle 1492">
          <a:extLst>
            <a:ext uri="{FF2B5EF4-FFF2-40B4-BE49-F238E27FC236}">
              <a16:creationId xmlns:a16="http://schemas.microsoft.com/office/drawing/2014/main" xmlns="" id="{DDB658D3-B08F-4C85-9603-E4260A0B274F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44" name="Rectangle 1493">
          <a:extLst>
            <a:ext uri="{FF2B5EF4-FFF2-40B4-BE49-F238E27FC236}">
              <a16:creationId xmlns:a16="http://schemas.microsoft.com/office/drawing/2014/main" xmlns="" id="{8A0C9FCC-B09B-492C-9D9D-2F5488804BCD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45" name="Rectangle 1494">
          <a:extLst>
            <a:ext uri="{FF2B5EF4-FFF2-40B4-BE49-F238E27FC236}">
              <a16:creationId xmlns:a16="http://schemas.microsoft.com/office/drawing/2014/main" xmlns="" id="{2DF4F5EF-497B-4E77-B2E2-9A162BB5E6B0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46" name="Rectangle 1495">
          <a:extLst>
            <a:ext uri="{FF2B5EF4-FFF2-40B4-BE49-F238E27FC236}">
              <a16:creationId xmlns:a16="http://schemas.microsoft.com/office/drawing/2014/main" xmlns="" id="{B8131510-99EA-46B3-93C9-C1AF9F333F46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47" name="Rectangle 1496">
          <a:extLst>
            <a:ext uri="{FF2B5EF4-FFF2-40B4-BE49-F238E27FC236}">
              <a16:creationId xmlns:a16="http://schemas.microsoft.com/office/drawing/2014/main" xmlns="" id="{00C34D72-3D96-41F5-8C9E-9B7983228BA0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8" name="Rectangle 1497">
          <a:extLst>
            <a:ext uri="{FF2B5EF4-FFF2-40B4-BE49-F238E27FC236}">
              <a16:creationId xmlns:a16="http://schemas.microsoft.com/office/drawing/2014/main" xmlns="" id="{145A26CA-39E2-41FE-9642-8C92334B62F4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9" name="Rectangle 1498">
          <a:extLst>
            <a:ext uri="{FF2B5EF4-FFF2-40B4-BE49-F238E27FC236}">
              <a16:creationId xmlns:a16="http://schemas.microsoft.com/office/drawing/2014/main" xmlns="" id="{E7D108F1-032C-4062-A3BA-ECB2CCD511F4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0" name="Rectangle 1499">
          <a:extLst>
            <a:ext uri="{FF2B5EF4-FFF2-40B4-BE49-F238E27FC236}">
              <a16:creationId xmlns:a16="http://schemas.microsoft.com/office/drawing/2014/main" xmlns="" id="{7F2C8E4E-BC3D-4449-BE76-028781DBEBC4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51" name="Rectangle 1500">
          <a:extLst>
            <a:ext uri="{FF2B5EF4-FFF2-40B4-BE49-F238E27FC236}">
              <a16:creationId xmlns:a16="http://schemas.microsoft.com/office/drawing/2014/main" xmlns="" id="{C8429520-6A94-4A1A-8B75-3E6125A960D6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52" name="Rectangle 1501">
          <a:extLst>
            <a:ext uri="{FF2B5EF4-FFF2-40B4-BE49-F238E27FC236}">
              <a16:creationId xmlns:a16="http://schemas.microsoft.com/office/drawing/2014/main" xmlns="" id="{062464F5-D88D-43F3-A429-C116EA6FFA84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53" name="Rectangle 1502">
          <a:extLst>
            <a:ext uri="{FF2B5EF4-FFF2-40B4-BE49-F238E27FC236}">
              <a16:creationId xmlns:a16="http://schemas.microsoft.com/office/drawing/2014/main" xmlns="" id="{2BC98C59-1D94-4870-913D-2A0215F96929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54" name="Rectangle 1503">
          <a:extLst>
            <a:ext uri="{FF2B5EF4-FFF2-40B4-BE49-F238E27FC236}">
              <a16:creationId xmlns:a16="http://schemas.microsoft.com/office/drawing/2014/main" xmlns="" id="{09F1D7F3-32F9-411F-9D73-7094BA4142DF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55" name="Rectangle 1504">
          <a:extLst>
            <a:ext uri="{FF2B5EF4-FFF2-40B4-BE49-F238E27FC236}">
              <a16:creationId xmlns:a16="http://schemas.microsoft.com/office/drawing/2014/main" xmlns="" id="{15508A80-D7EE-4D06-8A90-B2352E10C012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56" name="Rectangle 1505">
          <a:extLst>
            <a:ext uri="{FF2B5EF4-FFF2-40B4-BE49-F238E27FC236}">
              <a16:creationId xmlns:a16="http://schemas.microsoft.com/office/drawing/2014/main" xmlns="" id="{4164AA37-11D4-4E26-BD25-B8B69A14137C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7" name="Rectangle 1506">
          <a:extLst>
            <a:ext uri="{FF2B5EF4-FFF2-40B4-BE49-F238E27FC236}">
              <a16:creationId xmlns:a16="http://schemas.microsoft.com/office/drawing/2014/main" xmlns="" id="{CF9F1863-8178-4C98-A164-BA3A1B30D6F9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8" name="Rectangle 1507">
          <a:extLst>
            <a:ext uri="{FF2B5EF4-FFF2-40B4-BE49-F238E27FC236}">
              <a16:creationId xmlns:a16="http://schemas.microsoft.com/office/drawing/2014/main" xmlns="" id="{9F78A33C-71F5-4A16-B703-1505507F57D7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9" name="Rectangle 1508">
          <a:extLst>
            <a:ext uri="{FF2B5EF4-FFF2-40B4-BE49-F238E27FC236}">
              <a16:creationId xmlns:a16="http://schemas.microsoft.com/office/drawing/2014/main" xmlns="" id="{2D905C4F-5AEA-4D90-B871-D902160D0713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60" name="Rectangle 1509">
          <a:extLst>
            <a:ext uri="{FF2B5EF4-FFF2-40B4-BE49-F238E27FC236}">
              <a16:creationId xmlns:a16="http://schemas.microsoft.com/office/drawing/2014/main" xmlns="" id="{BADE8411-EDA4-49CD-B8F4-0EE76F554CE1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61" name="Rectangle 1510">
          <a:extLst>
            <a:ext uri="{FF2B5EF4-FFF2-40B4-BE49-F238E27FC236}">
              <a16:creationId xmlns:a16="http://schemas.microsoft.com/office/drawing/2014/main" xmlns="" id="{212DD967-4509-45DE-AC6A-39F76B90867A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62" name="Rectangle 1511">
          <a:extLst>
            <a:ext uri="{FF2B5EF4-FFF2-40B4-BE49-F238E27FC236}">
              <a16:creationId xmlns:a16="http://schemas.microsoft.com/office/drawing/2014/main" xmlns="" id="{579C0CC3-053E-4DB7-B562-7DD2277B51F5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63" name="Rectangle 1512">
          <a:extLst>
            <a:ext uri="{FF2B5EF4-FFF2-40B4-BE49-F238E27FC236}">
              <a16:creationId xmlns:a16="http://schemas.microsoft.com/office/drawing/2014/main" xmlns="" id="{0AB628AF-3BDD-440A-BAD2-9B98A8B1C0C6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64" name="Rectangle 1513">
          <a:extLst>
            <a:ext uri="{FF2B5EF4-FFF2-40B4-BE49-F238E27FC236}">
              <a16:creationId xmlns:a16="http://schemas.microsoft.com/office/drawing/2014/main" xmlns="" id="{6A67C11B-755D-4788-8A23-D734CCAA8342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65" name="Rectangle 1514">
          <a:extLst>
            <a:ext uri="{FF2B5EF4-FFF2-40B4-BE49-F238E27FC236}">
              <a16:creationId xmlns:a16="http://schemas.microsoft.com/office/drawing/2014/main" xmlns="" id="{23D3F409-0E42-441F-A335-6D69D5DE627F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66" name="Rectangle 1515">
          <a:extLst>
            <a:ext uri="{FF2B5EF4-FFF2-40B4-BE49-F238E27FC236}">
              <a16:creationId xmlns:a16="http://schemas.microsoft.com/office/drawing/2014/main" xmlns="" id="{0CEB52FD-5763-4EB1-BB2F-FEC088C8FAED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67" name="Rectangle 1516">
          <a:extLst>
            <a:ext uri="{FF2B5EF4-FFF2-40B4-BE49-F238E27FC236}">
              <a16:creationId xmlns:a16="http://schemas.microsoft.com/office/drawing/2014/main" xmlns="" id="{FF533CFF-F76F-447F-8C09-AC485E9FD84C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68" name="Rectangle 1517">
          <a:extLst>
            <a:ext uri="{FF2B5EF4-FFF2-40B4-BE49-F238E27FC236}">
              <a16:creationId xmlns:a16="http://schemas.microsoft.com/office/drawing/2014/main" xmlns="" id="{DC2E619E-FF5B-4161-83DF-344CEF0705C7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69" name="Rectangle 1518">
          <a:extLst>
            <a:ext uri="{FF2B5EF4-FFF2-40B4-BE49-F238E27FC236}">
              <a16:creationId xmlns:a16="http://schemas.microsoft.com/office/drawing/2014/main" xmlns="" id="{AC544EB4-D276-4389-A7E9-3B395D43C7C7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0" name="Rectangle 1519">
          <a:extLst>
            <a:ext uri="{FF2B5EF4-FFF2-40B4-BE49-F238E27FC236}">
              <a16:creationId xmlns:a16="http://schemas.microsoft.com/office/drawing/2014/main" xmlns="" id="{F8B0785C-7518-4DBF-9704-C7360E1FAE4C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1" name="Rectangle 1520">
          <a:extLst>
            <a:ext uri="{FF2B5EF4-FFF2-40B4-BE49-F238E27FC236}">
              <a16:creationId xmlns:a16="http://schemas.microsoft.com/office/drawing/2014/main" xmlns="" id="{003374FA-F4B7-4E0E-9065-6692B777FA8D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2" name="Rectangle 1521">
          <a:extLst>
            <a:ext uri="{FF2B5EF4-FFF2-40B4-BE49-F238E27FC236}">
              <a16:creationId xmlns:a16="http://schemas.microsoft.com/office/drawing/2014/main" xmlns="" id="{1A238A60-9841-4F0D-BC89-3FFFC14DAE9B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3" name="Rectangle 1522">
          <a:extLst>
            <a:ext uri="{FF2B5EF4-FFF2-40B4-BE49-F238E27FC236}">
              <a16:creationId xmlns:a16="http://schemas.microsoft.com/office/drawing/2014/main" xmlns="" id="{047AF7AB-B5CE-41E7-904F-FCB6FAC6E8AB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4" name="Rectangle 1523">
          <a:extLst>
            <a:ext uri="{FF2B5EF4-FFF2-40B4-BE49-F238E27FC236}">
              <a16:creationId xmlns:a16="http://schemas.microsoft.com/office/drawing/2014/main" xmlns="" id="{EFBCF56E-3F23-4331-8FB0-47AF8C0C6BA8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5" name="Rectangle 1524">
          <a:extLst>
            <a:ext uri="{FF2B5EF4-FFF2-40B4-BE49-F238E27FC236}">
              <a16:creationId xmlns:a16="http://schemas.microsoft.com/office/drawing/2014/main" xmlns="" id="{0FE40176-1616-4AF9-ACF5-9D4DAF015476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6" name="Rectangle 1525">
          <a:extLst>
            <a:ext uri="{FF2B5EF4-FFF2-40B4-BE49-F238E27FC236}">
              <a16:creationId xmlns:a16="http://schemas.microsoft.com/office/drawing/2014/main" xmlns="" id="{CE24E3EA-51E2-4141-9D78-B360BFFCCE66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7" name="Rectangle 1526">
          <a:extLst>
            <a:ext uri="{FF2B5EF4-FFF2-40B4-BE49-F238E27FC236}">
              <a16:creationId xmlns:a16="http://schemas.microsoft.com/office/drawing/2014/main" xmlns="" id="{1C019654-91B1-44A7-8F2E-9D208F458172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8" name="Rectangle 1527">
          <a:extLst>
            <a:ext uri="{FF2B5EF4-FFF2-40B4-BE49-F238E27FC236}">
              <a16:creationId xmlns:a16="http://schemas.microsoft.com/office/drawing/2014/main" xmlns="" id="{A1C4B60D-E0EE-49AE-9B18-03143622374A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9" name="Rectangle 1528">
          <a:extLst>
            <a:ext uri="{FF2B5EF4-FFF2-40B4-BE49-F238E27FC236}">
              <a16:creationId xmlns:a16="http://schemas.microsoft.com/office/drawing/2014/main" xmlns="" id="{AD5C0D70-8121-40AE-87C1-C42CF7E79D73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0" name="Rectangle 1529">
          <a:extLst>
            <a:ext uri="{FF2B5EF4-FFF2-40B4-BE49-F238E27FC236}">
              <a16:creationId xmlns:a16="http://schemas.microsoft.com/office/drawing/2014/main" xmlns="" id="{6C011089-F325-41A6-9C5A-8D55C61A8562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1" name="Rectangle 1530">
          <a:extLst>
            <a:ext uri="{FF2B5EF4-FFF2-40B4-BE49-F238E27FC236}">
              <a16:creationId xmlns:a16="http://schemas.microsoft.com/office/drawing/2014/main" xmlns="" id="{F6403DB2-065D-4A3F-8AC2-255ADDC7EF74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2" name="Rectangle 1531">
          <a:extLst>
            <a:ext uri="{FF2B5EF4-FFF2-40B4-BE49-F238E27FC236}">
              <a16:creationId xmlns:a16="http://schemas.microsoft.com/office/drawing/2014/main" xmlns="" id="{C5548057-EE86-48A6-8B3C-FD0F2AEB1191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3" name="Rectangle 1532">
          <a:extLst>
            <a:ext uri="{FF2B5EF4-FFF2-40B4-BE49-F238E27FC236}">
              <a16:creationId xmlns:a16="http://schemas.microsoft.com/office/drawing/2014/main" xmlns="" id="{1D2A50EA-A814-4900-AEF8-63A965842D1E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4" name="Rectangle 1533">
          <a:extLst>
            <a:ext uri="{FF2B5EF4-FFF2-40B4-BE49-F238E27FC236}">
              <a16:creationId xmlns:a16="http://schemas.microsoft.com/office/drawing/2014/main" xmlns="" id="{D3BE1B97-E079-42BB-ABEC-8F2B653EFA75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5" name="Rectangle 1534">
          <a:extLst>
            <a:ext uri="{FF2B5EF4-FFF2-40B4-BE49-F238E27FC236}">
              <a16:creationId xmlns:a16="http://schemas.microsoft.com/office/drawing/2014/main" xmlns="" id="{5F1D1EDD-5532-47F8-ACEC-25235FB6C198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6" name="Rectangle 1535">
          <a:extLst>
            <a:ext uri="{FF2B5EF4-FFF2-40B4-BE49-F238E27FC236}">
              <a16:creationId xmlns:a16="http://schemas.microsoft.com/office/drawing/2014/main" xmlns="" id="{FD6CABE0-EE7C-40A9-A0F4-46EC29159C50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7" name="Rectangle 1536">
          <a:extLst>
            <a:ext uri="{FF2B5EF4-FFF2-40B4-BE49-F238E27FC236}">
              <a16:creationId xmlns:a16="http://schemas.microsoft.com/office/drawing/2014/main" xmlns="" id="{6CABA61D-C54D-4F75-9DC9-D7724A4F5415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8" name="Rectangle 1537">
          <a:extLst>
            <a:ext uri="{FF2B5EF4-FFF2-40B4-BE49-F238E27FC236}">
              <a16:creationId xmlns:a16="http://schemas.microsoft.com/office/drawing/2014/main" xmlns="" id="{8D80920E-6ED8-45C4-8DFF-794147E2CF4F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9" name="Rectangle 1538">
          <a:extLst>
            <a:ext uri="{FF2B5EF4-FFF2-40B4-BE49-F238E27FC236}">
              <a16:creationId xmlns:a16="http://schemas.microsoft.com/office/drawing/2014/main" xmlns="" id="{09236C48-D2EC-4C46-9A64-2566A1516085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0" name="Rectangle 1539">
          <a:extLst>
            <a:ext uri="{FF2B5EF4-FFF2-40B4-BE49-F238E27FC236}">
              <a16:creationId xmlns:a16="http://schemas.microsoft.com/office/drawing/2014/main" xmlns="" id="{0D31C7C3-9E7D-45DE-948D-9B4D481B1E0C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1" name="Rectangle 1540">
          <a:extLst>
            <a:ext uri="{FF2B5EF4-FFF2-40B4-BE49-F238E27FC236}">
              <a16:creationId xmlns:a16="http://schemas.microsoft.com/office/drawing/2014/main" xmlns="" id="{52F78E67-3090-4565-889E-ABFB376FE6E2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2" name="Rectangle 1541">
          <a:extLst>
            <a:ext uri="{FF2B5EF4-FFF2-40B4-BE49-F238E27FC236}">
              <a16:creationId xmlns:a16="http://schemas.microsoft.com/office/drawing/2014/main" xmlns="" id="{8E038E0F-8E65-49CD-BFE1-D2A4394E2C14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3" name="Rectangle 1542">
          <a:extLst>
            <a:ext uri="{FF2B5EF4-FFF2-40B4-BE49-F238E27FC236}">
              <a16:creationId xmlns:a16="http://schemas.microsoft.com/office/drawing/2014/main" xmlns="" id="{EBB40F75-8984-40B2-B30A-454693021519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4" name="Rectangle 1543">
          <a:extLst>
            <a:ext uri="{FF2B5EF4-FFF2-40B4-BE49-F238E27FC236}">
              <a16:creationId xmlns:a16="http://schemas.microsoft.com/office/drawing/2014/main" xmlns="" id="{F2C4845B-9ADC-4E23-B0D4-3028B5C6BFB1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5" name="Rectangle 1544">
          <a:extLst>
            <a:ext uri="{FF2B5EF4-FFF2-40B4-BE49-F238E27FC236}">
              <a16:creationId xmlns:a16="http://schemas.microsoft.com/office/drawing/2014/main" xmlns="" id="{8AF40473-324D-4D2C-9495-22DB17A6118E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6" name="Rectangle 1545">
          <a:extLst>
            <a:ext uri="{FF2B5EF4-FFF2-40B4-BE49-F238E27FC236}">
              <a16:creationId xmlns:a16="http://schemas.microsoft.com/office/drawing/2014/main" xmlns="" id="{0A471B90-2758-4391-A3DE-CD929DA06247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7" name="Rectangle 1546">
          <a:extLst>
            <a:ext uri="{FF2B5EF4-FFF2-40B4-BE49-F238E27FC236}">
              <a16:creationId xmlns:a16="http://schemas.microsoft.com/office/drawing/2014/main" xmlns="" id="{08DBCC89-7B04-42AA-978E-E32E8A4CCDB5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8" name="Rectangle 1547">
          <a:extLst>
            <a:ext uri="{FF2B5EF4-FFF2-40B4-BE49-F238E27FC236}">
              <a16:creationId xmlns:a16="http://schemas.microsoft.com/office/drawing/2014/main" xmlns="" id="{FFF71D56-8D7A-4047-BA85-AF48EE639B16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9" name="Rectangle 1548">
          <a:extLst>
            <a:ext uri="{FF2B5EF4-FFF2-40B4-BE49-F238E27FC236}">
              <a16:creationId xmlns:a16="http://schemas.microsoft.com/office/drawing/2014/main" xmlns="" id="{4C6129DF-5559-4B22-B6AE-788066908D6F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0" name="Rectangle 1549">
          <a:extLst>
            <a:ext uri="{FF2B5EF4-FFF2-40B4-BE49-F238E27FC236}">
              <a16:creationId xmlns:a16="http://schemas.microsoft.com/office/drawing/2014/main" xmlns="" id="{552A10C4-C65A-4703-BEEA-AFC187CC0258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1" name="Rectangle 1550">
          <a:extLst>
            <a:ext uri="{FF2B5EF4-FFF2-40B4-BE49-F238E27FC236}">
              <a16:creationId xmlns:a16="http://schemas.microsoft.com/office/drawing/2014/main" xmlns="" id="{C723F3C8-9762-46AA-887D-7E4908AFC889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2" name="Rectangle 1551">
          <a:extLst>
            <a:ext uri="{FF2B5EF4-FFF2-40B4-BE49-F238E27FC236}">
              <a16:creationId xmlns:a16="http://schemas.microsoft.com/office/drawing/2014/main" xmlns="" id="{6F798B80-6C98-4B51-849F-07B11D24037C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3" name="Rectangle 1552">
          <a:extLst>
            <a:ext uri="{FF2B5EF4-FFF2-40B4-BE49-F238E27FC236}">
              <a16:creationId xmlns:a16="http://schemas.microsoft.com/office/drawing/2014/main" xmlns="" id="{4CB6C6EE-8885-48E1-9E1A-172ED340FE2F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4" name="Rectangle 1553">
          <a:extLst>
            <a:ext uri="{FF2B5EF4-FFF2-40B4-BE49-F238E27FC236}">
              <a16:creationId xmlns:a16="http://schemas.microsoft.com/office/drawing/2014/main" xmlns="" id="{B1DEB6A0-3497-4C88-BE7B-37FED5B03CFE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5" name="Rectangle 1554">
          <a:extLst>
            <a:ext uri="{FF2B5EF4-FFF2-40B4-BE49-F238E27FC236}">
              <a16:creationId xmlns:a16="http://schemas.microsoft.com/office/drawing/2014/main" xmlns="" id="{3628E885-92DB-47B4-9AB8-CBD331D3134E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6" name="Rectangle 1555">
          <a:extLst>
            <a:ext uri="{FF2B5EF4-FFF2-40B4-BE49-F238E27FC236}">
              <a16:creationId xmlns:a16="http://schemas.microsoft.com/office/drawing/2014/main" xmlns="" id="{0C210972-B235-418E-A32C-684466BEF1EB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7" name="Rectangle 1556">
          <a:extLst>
            <a:ext uri="{FF2B5EF4-FFF2-40B4-BE49-F238E27FC236}">
              <a16:creationId xmlns:a16="http://schemas.microsoft.com/office/drawing/2014/main" xmlns="" id="{5918B651-A665-4A26-9DEA-6A38F8AB7D7E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8" name="Rectangle 1557">
          <a:extLst>
            <a:ext uri="{FF2B5EF4-FFF2-40B4-BE49-F238E27FC236}">
              <a16:creationId xmlns:a16="http://schemas.microsoft.com/office/drawing/2014/main" xmlns="" id="{1DA9E0D4-052D-4789-A07F-21D846061336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9" name="Rectangle 1558">
          <a:extLst>
            <a:ext uri="{FF2B5EF4-FFF2-40B4-BE49-F238E27FC236}">
              <a16:creationId xmlns:a16="http://schemas.microsoft.com/office/drawing/2014/main" xmlns="" id="{FA3BFDC6-7674-4EF3-9149-45D0C51DFF7E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10" name="Rectangle 1559">
          <a:extLst>
            <a:ext uri="{FF2B5EF4-FFF2-40B4-BE49-F238E27FC236}">
              <a16:creationId xmlns:a16="http://schemas.microsoft.com/office/drawing/2014/main" xmlns="" id="{E7282666-EE9F-4AD8-B5DF-92C54A116919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11" name="Rectangle 1560">
          <a:extLst>
            <a:ext uri="{FF2B5EF4-FFF2-40B4-BE49-F238E27FC236}">
              <a16:creationId xmlns:a16="http://schemas.microsoft.com/office/drawing/2014/main" xmlns="" id="{22B572D5-21A0-4E8A-8750-904CAA203950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12" name="Rectangle 1561">
          <a:extLst>
            <a:ext uri="{FF2B5EF4-FFF2-40B4-BE49-F238E27FC236}">
              <a16:creationId xmlns:a16="http://schemas.microsoft.com/office/drawing/2014/main" xmlns="" id="{C64B4F2B-6F33-4337-99CD-84B26DA9FB48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13" name="Rectangle 1562">
          <a:extLst>
            <a:ext uri="{FF2B5EF4-FFF2-40B4-BE49-F238E27FC236}">
              <a16:creationId xmlns:a16="http://schemas.microsoft.com/office/drawing/2014/main" xmlns="" id="{EE5DF8A3-2F57-4D18-9AE4-253A9E73A9AB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64</xdr:col>
      <xdr:colOff>0</xdr:colOff>
      <xdr:row>79</xdr:row>
      <xdr:rowOff>114300</xdr:rowOff>
    </xdr:from>
    <xdr:to>
      <xdr:col>79</xdr:col>
      <xdr:colOff>371475</xdr:colOff>
      <xdr:row>81</xdr:row>
      <xdr:rowOff>142875</xdr:rowOff>
    </xdr:to>
    <xdr:sp macro="" textlink="">
      <xdr:nvSpPr>
        <xdr:cNvPr id="1314" name="Rectangle 1563">
          <a:extLst>
            <a:ext uri="{FF2B5EF4-FFF2-40B4-BE49-F238E27FC236}">
              <a16:creationId xmlns:a16="http://schemas.microsoft.com/office/drawing/2014/main" xmlns="" id="{E01115DC-E1ED-4A4E-9180-BFC86DDAB622}"/>
            </a:ext>
          </a:extLst>
        </xdr:cNvPr>
        <xdr:cNvSpPr>
          <a:spLocks noChangeArrowheads="1"/>
        </xdr:cNvSpPr>
      </xdr:nvSpPr>
      <xdr:spPr bwMode="auto">
        <a:xfrm>
          <a:off x="249936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15" name="Rectangle 1564">
          <a:extLst>
            <a:ext uri="{FF2B5EF4-FFF2-40B4-BE49-F238E27FC236}">
              <a16:creationId xmlns:a16="http://schemas.microsoft.com/office/drawing/2014/main" xmlns="" id="{4C820278-58DA-4325-8927-E1009C5928CB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16" name="Rectangle 1565">
          <a:extLst>
            <a:ext uri="{FF2B5EF4-FFF2-40B4-BE49-F238E27FC236}">
              <a16:creationId xmlns:a16="http://schemas.microsoft.com/office/drawing/2014/main" xmlns="" id="{C646AF4A-9B41-4178-8E6B-4264CF425C3C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17" name="Rectangle 1566">
          <a:extLst>
            <a:ext uri="{FF2B5EF4-FFF2-40B4-BE49-F238E27FC236}">
              <a16:creationId xmlns:a16="http://schemas.microsoft.com/office/drawing/2014/main" xmlns="" id="{9494CBF4-F321-46D2-9C02-C28CA4A80C0A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18" name="Rectangle 1567">
          <a:extLst>
            <a:ext uri="{FF2B5EF4-FFF2-40B4-BE49-F238E27FC236}">
              <a16:creationId xmlns:a16="http://schemas.microsoft.com/office/drawing/2014/main" xmlns="" id="{3A5B63F4-8275-418F-8980-48EEC6F7A33D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19" name="Rectangle 1568">
          <a:extLst>
            <a:ext uri="{FF2B5EF4-FFF2-40B4-BE49-F238E27FC236}">
              <a16:creationId xmlns:a16="http://schemas.microsoft.com/office/drawing/2014/main" xmlns="" id="{71BA97D6-DE88-47A4-995C-AAC1F38DCCE9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20" name="Rectangle 1569">
          <a:extLst>
            <a:ext uri="{FF2B5EF4-FFF2-40B4-BE49-F238E27FC236}">
              <a16:creationId xmlns:a16="http://schemas.microsoft.com/office/drawing/2014/main" xmlns="" id="{22B67521-FC5C-4162-BB27-BBE06C1189A0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1" name="Rectangle 1570">
          <a:extLst>
            <a:ext uri="{FF2B5EF4-FFF2-40B4-BE49-F238E27FC236}">
              <a16:creationId xmlns:a16="http://schemas.microsoft.com/office/drawing/2014/main" xmlns="" id="{AD3C0759-DAED-4B8D-81DB-BE2E8BE49E70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22" name="Rectangle 1571">
          <a:extLst>
            <a:ext uri="{FF2B5EF4-FFF2-40B4-BE49-F238E27FC236}">
              <a16:creationId xmlns:a16="http://schemas.microsoft.com/office/drawing/2014/main" xmlns="" id="{D4BA0DC9-D169-4C94-88AF-F11ED5726F72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3" name="Rectangle 1572">
          <a:extLst>
            <a:ext uri="{FF2B5EF4-FFF2-40B4-BE49-F238E27FC236}">
              <a16:creationId xmlns:a16="http://schemas.microsoft.com/office/drawing/2014/main" xmlns="" id="{DA4E3F78-6012-4336-B9BE-CF9D28E83FC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24" name="Rectangle 1573">
          <a:extLst>
            <a:ext uri="{FF2B5EF4-FFF2-40B4-BE49-F238E27FC236}">
              <a16:creationId xmlns:a16="http://schemas.microsoft.com/office/drawing/2014/main" xmlns="" id="{C222ECC5-F540-4278-A040-5E150CC78FFD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5" name="Rectangle 1574">
          <a:extLst>
            <a:ext uri="{FF2B5EF4-FFF2-40B4-BE49-F238E27FC236}">
              <a16:creationId xmlns:a16="http://schemas.microsoft.com/office/drawing/2014/main" xmlns="" id="{E50F29ED-F0B6-413C-A9BA-9C4F1E757FDF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26" name="Rectangle 1575">
          <a:extLst>
            <a:ext uri="{FF2B5EF4-FFF2-40B4-BE49-F238E27FC236}">
              <a16:creationId xmlns:a16="http://schemas.microsoft.com/office/drawing/2014/main" xmlns="" id="{27140B0F-B317-4F65-B002-F65E82FCDCC0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7" name="Rectangle 1576">
          <a:extLst>
            <a:ext uri="{FF2B5EF4-FFF2-40B4-BE49-F238E27FC236}">
              <a16:creationId xmlns:a16="http://schemas.microsoft.com/office/drawing/2014/main" xmlns="" id="{12BA71D1-627E-44B2-8F9B-18DCB6DCD206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28" name="Rectangle 1577">
          <a:extLst>
            <a:ext uri="{FF2B5EF4-FFF2-40B4-BE49-F238E27FC236}">
              <a16:creationId xmlns:a16="http://schemas.microsoft.com/office/drawing/2014/main" xmlns="" id="{E3447165-729C-4C6C-ACBC-D58A2DBEC03D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9" name="Rectangle 1578">
          <a:extLst>
            <a:ext uri="{FF2B5EF4-FFF2-40B4-BE49-F238E27FC236}">
              <a16:creationId xmlns:a16="http://schemas.microsoft.com/office/drawing/2014/main" xmlns="" id="{FC08385D-3BFC-453F-98BB-1EDE19852DEF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30" name="Rectangle 1579">
          <a:extLst>
            <a:ext uri="{FF2B5EF4-FFF2-40B4-BE49-F238E27FC236}">
              <a16:creationId xmlns:a16="http://schemas.microsoft.com/office/drawing/2014/main" xmlns="" id="{6A338401-1876-4852-BB4E-63DE629785C2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31" name="Rectangle 1580">
          <a:extLst>
            <a:ext uri="{FF2B5EF4-FFF2-40B4-BE49-F238E27FC236}">
              <a16:creationId xmlns:a16="http://schemas.microsoft.com/office/drawing/2014/main" xmlns="" id="{2E60958C-8AC4-4D8D-BAC0-74305A2C5DB7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32" name="Rectangle 1581">
          <a:extLst>
            <a:ext uri="{FF2B5EF4-FFF2-40B4-BE49-F238E27FC236}">
              <a16:creationId xmlns:a16="http://schemas.microsoft.com/office/drawing/2014/main" xmlns="" id="{C6EDD1BC-0070-4A7F-BAAF-03C1DE666C08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33" name="Rectangle 1582">
          <a:extLst>
            <a:ext uri="{FF2B5EF4-FFF2-40B4-BE49-F238E27FC236}">
              <a16:creationId xmlns:a16="http://schemas.microsoft.com/office/drawing/2014/main" xmlns="" id="{063009C2-65BA-4A89-B6A8-7E9F521AD685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34" name="Rectangle 1583">
          <a:extLst>
            <a:ext uri="{FF2B5EF4-FFF2-40B4-BE49-F238E27FC236}">
              <a16:creationId xmlns:a16="http://schemas.microsoft.com/office/drawing/2014/main" xmlns="" id="{3B3FC74E-9134-4B40-9FC8-C2A4BF6B17A4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35" name="Rectangle 1584">
          <a:extLst>
            <a:ext uri="{FF2B5EF4-FFF2-40B4-BE49-F238E27FC236}">
              <a16:creationId xmlns:a16="http://schemas.microsoft.com/office/drawing/2014/main" xmlns="" id="{0CFD449C-4321-4B79-8C1F-14A069C0E3C5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36" name="Rectangle 1585">
          <a:extLst>
            <a:ext uri="{FF2B5EF4-FFF2-40B4-BE49-F238E27FC236}">
              <a16:creationId xmlns:a16="http://schemas.microsoft.com/office/drawing/2014/main" xmlns="" id="{4965D324-98F4-4DDC-8AB3-0C3F739C745B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79</xdr:row>
      <xdr:rowOff>114300</xdr:rowOff>
    </xdr:from>
    <xdr:to>
      <xdr:col>79</xdr:col>
      <xdr:colOff>0</xdr:colOff>
      <xdr:row>81</xdr:row>
      <xdr:rowOff>142875</xdr:rowOff>
    </xdr:to>
    <xdr:sp macro="" textlink="">
      <xdr:nvSpPr>
        <xdr:cNvPr id="1337" name="Rectangle 1586">
          <a:extLst>
            <a:ext uri="{FF2B5EF4-FFF2-40B4-BE49-F238E27FC236}">
              <a16:creationId xmlns:a16="http://schemas.microsoft.com/office/drawing/2014/main" xmlns="" id="{85FC6916-6670-4EA9-9815-C81A134A5C6E}"/>
            </a:ext>
          </a:extLst>
        </xdr:cNvPr>
        <xdr:cNvSpPr>
          <a:spLocks noChangeArrowheads="1"/>
        </xdr:cNvSpPr>
      </xdr:nvSpPr>
      <xdr:spPr bwMode="auto">
        <a:xfrm>
          <a:off x="308610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38" name="Rectangle 1587">
          <a:extLst>
            <a:ext uri="{FF2B5EF4-FFF2-40B4-BE49-F238E27FC236}">
              <a16:creationId xmlns:a16="http://schemas.microsoft.com/office/drawing/2014/main" xmlns="" id="{A0A4697B-2EA1-4B21-8BFD-6B55639E6C9C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39" name="Rectangle 1588">
          <a:extLst>
            <a:ext uri="{FF2B5EF4-FFF2-40B4-BE49-F238E27FC236}">
              <a16:creationId xmlns:a16="http://schemas.microsoft.com/office/drawing/2014/main" xmlns="" id="{7ED46542-9EB4-4BC7-8392-77D2C23D6326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0" name="Rectangle 1589">
          <a:extLst>
            <a:ext uri="{FF2B5EF4-FFF2-40B4-BE49-F238E27FC236}">
              <a16:creationId xmlns:a16="http://schemas.microsoft.com/office/drawing/2014/main" xmlns="" id="{7A322343-4FD0-4452-886F-9519783AB81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41" name="Rectangle 1590">
          <a:extLst>
            <a:ext uri="{FF2B5EF4-FFF2-40B4-BE49-F238E27FC236}">
              <a16:creationId xmlns:a16="http://schemas.microsoft.com/office/drawing/2014/main" xmlns="" id="{D37D6C85-1AD0-4605-A70B-D4BCAB0F83B5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2" name="Rectangle 1591">
          <a:extLst>
            <a:ext uri="{FF2B5EF4-FFF2-40B4-BE49-F238E27FC236}">
              <a16:creationId xmlns:a16="http://schemas.microsoft.com/office/drawing/2014/main" xmlns="" id="{AB1D0D48-5F9C-4502-B7B2-C23775DCA1C7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43" name="Rectangle 1592">
          <a:extLst>
            <a:ext uri="{FF2B5EF4-FFF2-40B4-BE49-F238E27FC236}">
              <a16:creationId xmlns:a16="http://schemas.microsoft.com/office/drawing/2014/main" xmlns="" id="{8FE1093B-A5D6-4391-8CBE-A1A41E3D388B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4" name="Rectangle 1593">
          <a:extLst>
            <a:ext uri="{FF2B5EF4-FFF2-40B4-BE49-F238E27FC236}">
              <a16:creationId xmlns:a16="http://schemas.microsoft.com/office/drawing/2014/main" xmlns="" id="{59834996-5301-4670-BBE8-63C1B3040730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45" name="Rectangle 1594">
          <a:extLst>
            <a:ext uri="{FF2B5EF4-FFF2-40B4-BE49-F238E27FC236}">
              <a16:creationId xmlns:a16="http://schemas.microsoft.com/office/drawing/2014/main" xmlns="" id="{2F83548C-DE29-40B9-83BC-9A34F85FD9C6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6" name="Rectangle 1595">
          <a:extLst>
            <a:ext uri="{FF2B5EF4-FFF2-40B4-BE49-F238E27FC236}">
              <a16:creationId xmlns:a16="http://schemas.microsoft.com/office/drawing/2014/main" xmlns="" id="{02126AC6-B113-4F8D-9255-0ED22A6099F1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47" name="Rectangle 1596">
          <a:extLst>
            <a:ext uri="{FF2B5EF4-FFF2-40B4-BE49-F238E27FC236}">
              <a16:creationId xmlns:a16="http://schemas.microsoft.com/office/drawing/2014/main" xmlns="" id="{438C66FD-F014-445E-A47F-86E9230108F6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8" name="Rectangle 1597">
          <a:extLst>
            <a:ext uri="{FF2B5EF4-FFF2-40B4-BE49-F238E27FC236}">
              <a16:creationId xmlns:a16="http://schemas.microsoft.com/office/drawing/2014/main" xmlns="" id="{495A84C8-52BF-47C1-8EFE-EAEA1D09A5E1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49" name="Rectangle 1598">
          <a:extLst>
            <a:ext uri="{FF2B5EF4-FFF2-40B4-BE49-F238E27FC236}">
              <a16:creationId xmlns:a16="http://schemas.microsoft.com/office/drawing/2014/main" xmlns="" id="{5137D7E8-3BE2-4788-8682-1A9CD809E2E4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0" name="Rectangle 1599">
          <a:extLst>
            <a:ext uri="{FF2B5EF4-FFF2-40B4-BE49-F238E27FC236}">
              <a16:creationId xmlns:a16="http://schemas.microsoft.com/office/drawing/2014/main" xmlns="" id="{BA653EA9-46B3-4852-B67B-59035EC71856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51" name="Rectangle 1600">
          <a:extLst>
            <a:ext uri="{FF2B5EF4-FFF2-40B4-BE49-F238E27FC236}">
              <a16:creationId xmlns:a16="http://schemas.microsoft.com/office/drawing/2014/main" xmlns="" id="{5F209F18-06FE-40E5-9D4F-D73947ACB6DD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2" name="Rectangle 1601">
          <a:extLst>
            <a:ext uri="{FF2B5EF4-FFF2-40B4-BE49-F238E27FC236}">
              <a16:creationId xmlns:a16="http://schemas.microsoft.com/office/drawing/2014/main" xmlns="" id="{ECDD10BE-B177-4F15-B317-7C471EE714DC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53" name="Rectangle 1602">
          <a:extLst>
            <a:ext uri="{FF2B5EF4-FFF2-40B4-BE49-F238E27FC236}">
              <a16:creationId xmlns:a16="http://schemas.microsoft.com/office/drawing/2014/main" xmlns="" id="{0F26E2EF-F0CB-4A2B-8849-9CDBCAFFB83B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4" name="Rectangle 1603">
          <a:extLst>
            <a:ext uri="{FF2B5EF4-FFF2-40B4-BE49-F238E27FC236}">
              <a16:creationId xmlns:a16="http://schemas.microsoft.com/office/drawing/2014/main" xmlns="" id="{07607A47-7926-4DBD-B61F-B74FFD791BBD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55" name="Rectangle 1604">
          <a:extLst>
            <a:ext uri="{FF2B5EF4-FFF2-40B4-BE49-F238E27FC236}">
              <a16:creationId xmlns:a16="http://schemas.microsoft.com/office/drawing/2014/main" xmlns="" id="{4AEAF1F6-79C5-4538-9C99-B224F34F764E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6" name="Rectangle 1605">
          <a:extLst>
            <a:ext uri="{FF2B5EF4-FFF2-40B4-BE49-F238E27FC236}">
              <a16:creationId xmlns:a16="http://schemas.microsoft.com/office/drawing/2014/main" xmlns="" id="{CF154E57-B5A9-41FB-9FAA-30CC670C7B4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57" name="Rectangle 1606">
          <a:extLst>
            <a:ext uri="{FF2B5EF4-FFF2-40B4-BE49-F238E27FC236}">
              <a16:creationId xmlns:a16="http://schemas.microsoft.com/office/drawing/2014/main" xmlns="" id="{C9C91B4E-7937-41F5-A35B-038EE88095C9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58" name="Rectangle 1607">
          <a:extLst>
            <a:ext uri="{FF2B5EF4-FFF2-40B4-BE49-F238E27FC236}">
              <a16:creationId xmlns:a16="http://schemas.microsoft.com/office/drawing/2014/main" xmlns="" id="{6F2EEB7C-457C-4ED8-A7C0-27E393A399C9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59" name="Rectangle 1608">
          <a:extLst>
            <a:ext uri="{FF2B5EF4-FFF2-40B4-BE49-F238E27FC236}">
              <a16:creationId xmlns:a16="http://schemas.microsoft.com/office/drawing/2014/main" xmlns="" id="{1983D714-660C-4EBD-BF6A-F37B0B0C1D23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79</xdr:row>
      <xdr:rowOff>114300</xdr:rowOff>
    </xdr:from>
    <xdr:to>
      <xdr:col>79</xdr:col>
      <xdr:colOff>0</xdr:colOff>
      <xdr:row>81</xdr:row>
      <xdr:rowOff>142875</xdr:rowOff>
    </xdr:to>
    <xdr:sp macro="" textlink="">
      <xdr:nvSpPr>
        <xdr:cNvPr id="1360" name="Rectangle 1609">
          <a:extLst>
            <a:ext uri="{FF2B5EF4-FFF2-40B4-BE49-F238E27FC236}">
              <a16:creationId xmlns:a16="http://schemas.microsoft.com/office/drawing/2014/main" xmlns="" id="{D5940264-4675-4288-9105-877ACB61AABC}"/>
            </a:ext>
          </a:extLst>
        </xdr:cNvPr>
        <xdr:cNvSpPr>
          <a:spLocks noChangeArrowheads="1"/>
        </xdr:cNvSpPr>
      </xdr:nvSpPr>
      <xdr:spPr bwMode="auto">
        <a:xfrm>
          <a:off x="308610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1" name="Rectangle 1610">
          <a:extLst>
            <a:ext uri="{FF2B5EF4-FFF2-40B4-BE49-F238E27FC236}">
              <a16:creationId xmlns:a16="http://schemas.microsoft.com/office/drawing/2014/main" xmlns="" id="{69C62A23-47DF-4CD5-8237-75DF5EAB23F2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62" name="Rectangle 1611">
          <a:extLst>
            <a:ext uri="{FF2B5EF4-FFF2-40B4-BE49-F238E27FC236}">
              <a16:creationId xmlns:a16="http://schemas.microsoft.com/office/drawing/2014/main" xmlns="" id="{5D892B35-0C7C-41D2-BCD5-9F7A2186A660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3" name="Rectangle 1612">
          <a:extLst>
            <a:ext uri="{FF2B5EF4-FFF2-40B4-BE49-F238E27FC236}">
              <a16:creationId xmlns:a16="http://schemas.microsoft.com/office/drawing/2014/main" xmlns="" id="{06F37E7B-EA12-4C2A-82A0-ACA7011E1F7C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64" name="Rectangle 1613">
          <a:extLst>
            <a:ext uri="{FF2B5EF4-FFF2-40B4-BE49-F238E27FC236}">
              <a16:creationId xmlns:a16="http://schemas.microsoft.com/office/drawing/2014/main" xmlns="" id="{8EB89D8A-5C4E-42CF-9E71-7DD21075F31F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5" name="Rectangle 1614">
          <a:extLst>
            <a:ext uri="{FF2B5EF4-FFF2-40B4-BE49-F238E27FC236}">
              <a16:creationId xmlns:a16="http://schemas.microsoft.com/office/drawing/2014/main" xmlns="" id="{DBD5FC10-C17A-4BFE-A201-297E2DC1928A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66" name="Rectangle 1615">
          <a:extLst>
            <a:ext uri="{FF2B5EF4-FFF2-40B4-BE49-F238E27FC236}">
              <a16:creationId xmlns:a16="http://schemas.microsoft.com/office/drawing/2014/main" xmlns="" id="{1BFFAC46-1A14-4766-8F8D-3BEC8E918726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7" name="Rectangle 1616">
          <a:extLst>
            <a:ext uri="{FF2B5EF4-FFF2-40B4-BE49-F238E27FC236}">
              <a16:creationId xmlns:a16="http://schemas.microsoft.com/office/drawing/2014/main" xmlns="" id="{BBD3D09F-0CFD-4922-8405-85FFA36DBAAE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68" name="Rectangle 1617">
          <a:extLst>
            <a:ext uri="{FF2B5EF4-FFF2-40B4-BE49-F238E27FC236}">
              <a16:creationId xmlns:a16="http://schemas.microsoft.com/office/drawing/2014/main" xmlns="" id="{E191008B-8066-4F6C-A519-1593553A39EF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9" name="Rectangle 1618">
          <a:extLst>
            <a:ext uri="{FF2B5EF4-FFF2-40B4-BE49-F238E27FC236}">
              <a16:creationId xmlns:a16="http://schemas.microsoft.com/office/drawing/2014/main" xmlns="" id="{A1A3A5A8-5DC7-4963-98C8-28BF0A73ACE6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70" name="Rectangle 1619">
          <a:extLst>
            <a:ext uri="{FF2B5EF4-FFF2-40B4-BE49-F238E27FC236}">
              <a16:creationId xmlns:a16="http://schemas.microsoft.com/office/drawing/2014/main" xmlns="" id="{0C6F8886-A2B5-46FD-8CA1-9BA1AA846F94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1" name="Rectangle 1620">
          <a:extLst>
            <a:ext uri="{FF2B5EF4-FFF2-40B4-BE49-F238E27FC236}">
              <a16:creationId xmlns:a16="http://schemas.microsoft.com/office/drawing/2014/main" xmlns="" id="{6AF9D9BF-C79F-4655-A02F-32F63FEFCC90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72" name="Rectangle 1621">
          <a:extLst>
            <a:ext uri="{FF2B5EF4-FFF2-40B4-BE49-F238E27FC236}">
              <a16:creationId xmlns:a16="http://schemas.microsoft.com/office/drawing/2014/main" xmlns="" id="{46EEACA0-52B0-403D-9899-7102584A7CE6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3" name="Rectangle 1622">
          <a:extLst>
            <a:ext uri="{FF2B5EF4-FFF2-40B4-BE49-F238E27FC236}">
              <a16:creationId xmlns:a16="http://schemas.microsoft.com/office/drawing/2014/main" xmlns="" id="{F2C94D0F-9A87-4A86-901F-21F62D42D78C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74" name="Rectangle 1623">
          <a:extLst>
            <a:ext uri="{FF2B5EF4-FFF2-40B4-BE49-F238E27FC236}">
              <a16:creationId xmlns:a16="http://schemas.microsoft.com/office/drawing/2014/main" xmlns="" id="{1815F315-CA76-4281-BF89-946BA9FD5272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5" name="Rectangle 1624">
          <a:extLst>
            <a:ext uri="{FF2B5EF4-FFF2-40B4-BE49-F238E27FC236}">
              <a16:creationId xmlns:a16="http://schemas.microsoft.com/office/drawing/2014/main" xmlns="" id="{E041DCF1-16FC-4E2E-B942-77668C4F04E9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76" name="Rectangle 1625">
          <a:extLst>
            <a:ext uri="{FF2B5EF4-FFF2-40B4-BE49-F238E27FC236}">
              <a16:creationId xmlns:a16="http://schemas.microsoft.com/office/drawing/2014/main" xmlns="" id="{7A162A82-8C0E-474C-9874-9E3B054BAE88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7" name="Rectangle 1626">
          <a:extLst>
            <a:ext uri="{FF2B5EF4-FFF2-40B4-BE49-F238E27FC236}">
              <a16:creationId xmlns:a16="http://schemas.microsoft.com/office/drawing/2014/main" xmlns="" id="{92CAAC33-4ACB-44BC-89E4-9824DB840E48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78" name="Rectangle 1627">
          <a:extLst>
            <a:ext uri="{FF2B5EF4-FFF2-40B4-BE49-F238E27FC236}">
              <a16:creationId xmlns:a16="http://schemas.microsoft.com/office/drawing/2014/main" xmlns="" id="{6A98E83C-3535-4E2A-A67B-B1A3F828FAC7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9" name="Rectangle 1628">
          <a:extLst>
            <a:ext uri="{FF2B5EF4-FFF2-40B4-BE49-F238E27FC236}">
              <a16:creationId xmlns:a16="http://schemas.microsoft.com/office/drawing/2014/main" xmlns="" id="{50A09C18-852B-4E7D-8AB4-EEBEF245BE3B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80" name="Rectangle 1629">
          <a:extLst>
            <a:ext uri="{FF2B5EF4-FFF2-40B4-BE49-F238E27FC236}">
              <a16:creationId xmlns:a16="http://schemas.microsoft.com/office/drawing/2014/main" xmlns="" id="{91945F0A-9106-4429-A62F-63A01A4802C0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81" name="Rectangle 1630">
          <a:extLst>
            <a:ext uri="{FF2B5EF4-FFF2-40B4-BE49-F238E27FC236}">
              <a16:creationId xmlns:a16="http://schemas.microsoft.com/office/drawing/2014/main" xmlns="" id="{13E981F7-BAD5-46A0-8909-9A32B9C8290E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82" name="Rectangle 1631">
          <a:extLst>
            <a:ext uri="{FF2B5EF4-FFF2-40B4-BE49-F238E27FC236}">
              <a16:creationId xmlns:a16="http://schemas.microsoft.com/office/drawing/2014/main" xmlns="" id="{0460D6D3-F204-4B3B-AD0E-7D6E0A12F220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79</xdr:row>
      <xdr:rowOff>114300</xdr:rowOff>
    </xdr:from>
    <xdr:to>
      <xdr:col>79</xdr:col>
      <xdr:colOff>0</xdr:colOff>
      <xdr:row>81</xdr:row>
      <xdr:rowOff>142875</xdr:rowOff>
    </xdr:to>
    <xdr:sp macro="" textlink="">
      <xdr:nvSpPr>
        <xdr:cNvPr id="1383" name="Rectangle 1632">
          <a:extLst>
            <a:ext uri="{FF2B5EF4-FFF2-40B4-BE49-F238E27FC236}">
              <a16:creationId xmlns:a16="http://schemas.microsoft.com/office/drawing/2014/main" xmlns="" id="{CA1984FA-3433-4EE6-9634-50B3A3AB9980}"/>
            </a:ext>
          </a:extLst>
        </xdr:cNvPr>
        <xdr:cNvSpPr>
          <a:spLocks noChangeArrowheads="1"/>
        </xdr:cNvSpPr>
      </xdr:nvSpPr>
      <xdr:spPr bwMode="auto">
        <a:xfrm>
          <a:off x="308610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84" name="Rectangle 1633">
          <a:extLst>
            <a:ext uri="{FF2B5EF4-FFF2-40B4-BE49-F238E27FC236}">
              <a16:creationId xmlns:a16="http://schemas.microsoft.com/office/drawing/2014/main" xmlns="" id="{B2888310-9117-4143-A7C8-A3DAF82EBCFE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85" name="Rectangle 1634">
          <a:extLst>
            <a:ext uri="{FF2B5EF4-FFF2-40B4-BE49-F238E27FC236}">
              <a16:creationId xmlns:a16="http://schemas.microsoft.com/office/drawing/2014/main" xmlns="" id="{6EB57B19-B803-463C-8064-E3C185ED4BD3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86" name="Rectangle 1635">
          <a:extLst>
            <a:ext uri="{FF2B5EF4-FFF2-40B4-BE49-F238E27FC236}">
              <a16:creationId xmlns:a16="http://schemas.microsoft.com/office/drawing/2014/main" xmlns="" id="{5E2A30EB-56DE-43E8-B439-F9FA2AEF72E2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87" name="Rectangle 1636">
          <a:extLst>
            <a:ext uri="{FF2B5EF4-FFF2-40B4-BE49-F238E27FC236}">
              <a16:creationId xmlns:a16="http://schemas.microsoft.com/office/drawing/2014/main" xmlns="" id="{B0DE62F2-B692-4791-B03C-09D108521326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88" name="Rectangle 1637">
          <a:extLst>
            <a:ext uri="{FF2B5EF4-FFF2-40B4-BE49-F238E27FC236}">
              <a16:creationId xmlns:a16="http://schemas.microsoft.com/office/drawing/2014/main" xmlns="" id="{F4E3B71E-B6CE-4716-B379-F84481BE2810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89" name="Rectangle 1638">
          <a:extLst>
            <a:ext uri="{FF2B5EF4-FFF2-40B4-BE49-F238E27FC236}">
              <a16:creationId xmlns:a16="http://schemas.microsoft.com/office/drawing/2014/main" xmlns="" id="{A2651A38-9194-4D97-8B49-5A38006E9343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0" name="Rectangle 1639">
          <a:extLst>
            <a:ext uri="{FF2B5EF4-FFF2-40B4-BE49-F238E27FC236}">
              <a16:creationId xmlns:a16="http://schemas.microsoft.com/office/drawing/2014/main" xmlns="" id="{88D9DCFA-52AA-4CBE-8D3C-F4E2B210583A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91" name="Rectangle 1640">
          <a:extLst>
            <a:ext uri="{FF2B5EF4-FFF2-40B4-BE49-F238E27FC236}">
              <a16:creationId xmlns:a16="http://schemas.microsoft.com/office/drawing/2014/main" xmlns="" id="{E005161A-1D6F-4C00-9D1C-B35C43B94C0D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2" name="Rectangle 1641">
          <a:extLst>
            <a:ext uri="{FF2B5EF4-FFF2-40B4-BE49-F238E27FC236}">
              <a16:creationId xmlns:a16="http://schemas.microsoft.com/office/drawing/2014/main" xmlns="" id="{BFB15C41-45B5-499F-9201-36C3D1B0FFBB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93" name="Rectangle 1642">
          <a:extLst>
            <a:ext uri="{FF2B5EF4-FFF2-40B4-BE49-F238E27FC236}">
              <a16:creationId xmlns:a16="http://schemas.microsoft.com/office/drawing/2014/main" xmlns="" id="{B1E72785-5002-4ACE-9252-419A1289C185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4" name="Rectangle 1643">
          <a:extLst>
            <a:ext uri="{FF2B5EF4-FFF2-40B4-BE49-F238E27FC236}">
              <a16:creationId xmlns:a16="http://schemas.microsoft.com/office/drawing/2014/main" xmlns="" id="{CD76009C-4FA3-46BA-9DC6-15D7A3A4D44F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95" name="Rectangle 1644">
          <a:extLst>
            <a:ext uri="{FF2B5EF4-FFF2-40B4-BE49-F238E27FC236}">
              <a16:creationId xmlns:a16="http://schemas.microsoft.com/office/drawing/2014/main" xmlns="" id="{217CD1B6-6E51-4060-BEF5-739B7CE92D8E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6" name="Rectangle 1645">
          <a:extLst>
            <a:ext uri="{FF2B5EF4-FFF2-40B4-BE49-F238E27FC236}">
              <a16:creationId xmlns:a16="http://schemas.microsoft.com/office/drawing/2014/main" xmlns="" id="{67EA866C-132E-4CCD-BA3D-30674DB0BF0B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97" name="Rectangle 1646">
          <a:extLst>
            <a:ext uri="{FF2B5EF4-FFF2-40B4-BE49-F238E27FC236}">
              <a16:creationId xmlns:a16="http://schemas.microsoft.com/office/drawing/2014/main" xmlns="" id="{C7349222-243B-492C-8A4C-6808C52DB60B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8" name="Rectangle 1647">
          <a:extLst>
            <a:ext uri="{FF2B5EF4-FFF2-40B4-BE49-F238E27FC236}">
              <a16:creationId xmlns:a16="http://schemas.microsoft.com/office/drawing/2014/main" xmlns="" id="{98EFD07B-EB54-45E0-AF3D-2F6EAA7C88D5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99" name="Rectangle 1648">
          <a:extLst>
            <a:ext uri="{FF2B5EF4-FFF2-40B4-BE49-F238E27FC236}">
              <a16:creationId xmlns:a16="http://schemas.microsoft.com/office/drawing/2014/main" xmlns="" id="{29F91E1D-D9ED-485F-98C9-0C1F4A8100B8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400" name="Rectangle 1649">
          <a:extLst>
            <a:ext uri="{FF2B5EF4-FFF2-40B4-BE49-F238E27FC236}">
              <a16:creationId xmlns:a16="http://schemas.microsoft.com/office/drawing/2014/main" xmlns="" id="{29EF34CF-8835-498B-B557-6F2DFC2A5019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401" name="Rectangle 1650">
          <a:extLst>
            <a:ext uri="{FF2B5EF4-FFF2-40B4-BE49-F238E27FC236}">
              <a16:creationId xmlns:a16="http://schemas.microsoft.com/office/drawing/2014/main" xmlns="" id="{CE0BA88B-DF0B-4021-A176-F9E0E947AD65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402" name="Rectangle 1651">
          <a:extLst>
            <a:ext uri="{FF2B5EF4-FFF2-40B4-BE49-F238E27FC236}">
              <a16:creationId xmlns:a16="http://schemas.microsoft.com/office/drawing/2014/main" xmlns="" id="{BD50DDB2-A050-4E8B-8D7C-C421AEFC4A06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403" name="Rectangle 1652">
          <a:extLst>
            <a:ext uri="{FF2B5EF4-FFF2-40B4-BE49-F238E27FC236}">
              <a16:creationId xmlns:a16="http://schemas.microsoft.com/office/drawing/2014/main" xmlns="" id="{D8456719-97B2-4051-9864-AEFFCD025B66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404" name="Rectangle 1653">
          <a:extLst>
            <a:ext uri="{FF2B5EF4-FFF2-40B4-BE49-F238E27FC236}">
              <a16:creationId xmlns:a16="http://schemas.microsoft.com/office/drawing/2014/main" xmlns="" id="{10B6156B-0BA4-4994-BCB8-565C54CA3E23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405" name="Rectangle 1654">
          <a:extLst>
            <a:ext uri="{FF2B5EF4-FFF2-40B4-BE49-F238E27FC236}">
              <a16:creationId xmlns:a16="http://schemas.microsoft.com/office/drawing/2014/main" xmlns="" id="{22D29E6F-A069-49B8-94CC-96C78270BC68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06" name="Rectangle 1655">
          <a:extLst>
            <a:ext uri="{FF2B5EF4-FFF2-40B4-BE49-F238E27FC236}">
              <a16:creationId xmlns:a16="http://schemas.microsoft.com/office/drawing/2014/main" xmlns="" id="{0AA94142-A226-4E64-BF3E-EA9BBD4056AC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07" name="Rectangle 1656">
          <a:extLst>
            <a:ext uri="{FF2B5EF4-FFF2-40B4-BE49-F238E27FC236}">
              <a16:creationId xmlns:a16="http://schemas.microsoft.com/office/drawing/2014/main" xmlns="" id="{248BB467-CF15-49F6-8EF0-7870BC271301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08" name="Rectangle 1657">
          <a:extLst>
            <a:ext uri="{FF2B5EF4-FFF2-40B4-BE49-F238E27FC236}">
              <a16:creationId xmlns:a16="http://schemas.microsoft.com/office/drawing/2014/main" xmlns="" id="{42167F34-2FE9-4A6A-99FC-67E2AEA34A4E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09" name="Rectangle 1658">
          <a:extLst>
            <a:ext uri="{FF2B5EF4-FFF2-40B4-BE49-F238E27FC236}">
              <a16:creationId xmlns:a16="http://schemas.microsoft.com/office/drawing/2014/main" xmlns="" id="{62F3967D-A556-49D1-A4C2-ADA92C82A9B7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0" name="Rectangle 1659">
          <a:extLst>
            <a:ext uri="{FF2B5EF4-FFF2-40B4-BE49-F238E27FC236}">
              <a16:creationId xmlns:a16="http://schemas.microsoft.com/office/drawing/2014/main" xmlns="" id="{5D707E48-5337-4C91-A83A-55ACFD9FE5A5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1" name="Rectangle 1660">
          <a:extLst>
            <a:ext uri="{FF2B5EF4-FFF2-40B4-BE49-F238E27FC236}">
              <a16:creationId xmlns:a16="http://schemas.microsoft.com/office/drawing/2014/main" xmlns="" id="{B3A8210C-6012-4825-8B43-C777A180867C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12" name="Rectangle 1661">
          <a:extLst>
            <a:ext uri="{FF2B5EF4-FFF2-40B4-BE49-F238E27FC236}">
              <a16:creationId xmlns:a16="http://schemas.microsoft.com/office/drawing/2014/main" xmlns="" id="{91E808E3-B219-4019-A130-3289D429A6C3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13" name="Rectangle 1662">
          <a:extLst>
            <a:ext uri="{FF2B5EF4-FFF2-40B4-BE49-F238E27FC236}">
              <a16:creationId xmlns:a16="http://schemas.microsoft.com/office/drawing/2014/main" xmlns="" id="{5A8A17A8-9182-4F28-831A-268E51837428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14" name="Rectangle 1663">
          <a:extLst>
            <a:ext uri="{FF2B5EF4-FFF2-40B4-BE49-F238E27FC236}">
              <a16:creationId xmlns:a16="http://schemas.microsoft.com/office/drawing/2014/main" xmlns="" id="{2A49CCA2-B044-484D-87F2-174A14C619A1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15" name="Rectangle 1664">
          <a:extLst>
            <a:ext uri="{FF2B5EF4-FFF2-40B4-BE49-F238E27FC236}">
              <a16:creationId xmlns:a16="http://schemas.microsoft.com/office/drawing/2014/main" xmlns="" id="{99797BB4-1920-4E45-9C0B-DB5963269ED2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16" name="Rectangle 1665">
          <a:extLst>
            <a:ext uri="{FF2B5EF4-FFF2-40B4-BE49-F238E27FC236}">
              <a16:creationId xmlns:a16="http://schemas.microsoft.com/office/drawing/2014/main" xmlns="" id="{9767A89D-63A1-447A-A0F3-85B508EC433E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17" name="Rectangle 1666">
          <a:extLst>
            <a:ext uri="{FF2B5EF4-FFF2-40B4-BE49-F238E27FC236}">
              <a16:creationId xmlns:a16="http://schemas.microsoft.com/office/drawing/2014/main" xmlns="" id="{AB26B58D-7260-4212-BFF8-49A5EBAF2579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8" name="Rectangle 1667">
          <a:extLst>
            <a:ext uri="{FF2B5EF4-FFF2-40B4-BE49-F238E27FC236}">
              <a16:creationId xmlns:a16="http://schemas.microsoft.com/office/drawing/2014/main" xmlns="" id="{F8B70051-9CBE-4330-85EF-00C857423B8C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9" name="Rectangle 1668">
          <a:extLst>
            <a:ext uri="{FF2B5EF4-FFF2-40B4-BE49-F238E27FC236}">
              <a16:creationId xmlns:a16="http://schemas.microsoft.com/office/drawing/2014/main" xmlns="" id="{3714E98B-C8E7-4A11-9F79-791E06E18ED0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0" name="Rectangle 1669">
          <a:extLst>
            <a:ext uri="{FF2B5EF4-FFF2-40B4-BE49-F238E27FC236}">
              <a16:creationId xmlns:a16="http://schemas.microsoft.com/office/drawing/2014/main" xmlns="" id="{6AF76AC8-D122-425F-A56D-EA77BFE38D8F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21" name="Rectangle 1670">
          <a:extLst>
            <a:ext uri="{FF2B5EF4-FFF2-40B4-BE49-F238E27FC236}">
              <a16:creationId xmlns:a16="http://schemas.microsoft.com/office/drawing/2014/main" xmlns="" id="{44AB8E5F-7EF6-4DA4-9D06-D01B9BB15A47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22" name="Rectangle 1671">
          <a:extLst>
            <a:ext uri="{FF2B5EF4-FFF2-40B4-BE49-F238E27FC236}">
              <a16:creationId xmlns:a16="http://schemas.microsoft.com/office/drawing/2014/main" xmlns="" id="{5D2FEDBB-7C40-4970-A169-22D8EE52E282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23" name="Rectangle 1672">
          <a:extLst>
            <a:ext uri="{FF2B5EF4-FFF2-40B4-BE49-F238E27FC236}">
              <a16:creationId xmlns:a16="http://schemas.microsoft.com/office/drawing/2014/main" xmlns="" id="{3577CFCA-3016-4E9E-AD6D-E7A198A74EBC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24" name="Rectangle 1673">
          <a:extLst>
            <a:ext uri="{FF2B5EF4-FFF2-40B4-BE49-F238E27FC236}">
              <a16:creationId xmlns:a16="http://schemas.microsoft.com/office/drawing/2014/main" xmlns="" id="{7A585A9F-2322-4A8D-BB1C-D478F6F53827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25" name="Rectangle 1674">
          <a:extLst>
            <a:ext uri="{FF2B5EF4-FFF2-40B4-BE49-F238E27FC236}">
              <a16:creationId xmlns:a16="http://schemas.microsoft.com/office/drawing/2014/main" xmlns="" id="{C16C2E10-DE42-450F-8412-C13527AB5F71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26" name="Rectangle 1675">
          <a:extLst>
            <a:ext uri="{FF2B5EF4-FFF2-40B4-BE49-F238E27FC236}">
              <a16:creationId xmlns:a16="http://schemas.microsoft.com/office/drawing/2014/main" xmlns="" id="{1CAAF4CE-E62D-4AE2-A49D-7D3568C1507E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7" name="Rectangle 1676">
          <a:extLst>
            <a:ext uri="{FF2B5EF4-FFF2-40B4-BE49-F238E27FC236}">
              <a16:creationId xmlns:a16="http://schemas.microsoft.com/office/drawing/2014/main" xmlns="" id="{37FA6331-3CFE-48AC-83F0-7BED552A3581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8" name="Rectangle 1677">
          <a:extLst>
            <a:ext uri="{FF2B5EF4-FFF2-40B4-BE49-F238E27FC236}">
              <a16:creationId xmlns:a16="http://schemas.microsoft.com/office/drawing/2014/main" xmlns="" id="{3D06BA1B-73AB-4C1B-AF43-96E42E646D49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9" name="Rectangle 1678">
          <a:extLst>
            <a:ext uri="{FF2B5EF4-FFF2-40B4-BE49-F238E27FC236}">
              <a16:creationId xmlns:a16="http://schemas.microsoft.com/office/drawing/2014/main" xmlns="" id="{358EF88A-C0DC-4DBF-BB1F-B8C1FF2F7A85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0" name="Rectangle 1679">
          <a:extLst>
            <a:ext uri="{FF2B5EF4-FFF2-40B4-BE49-F238E27FC236}">
              <a16:creationId xmlns:a16="http://schemas.microsoft.com/office/drawing/2014/main" xmlns="" id="{542DA1F2-DA5F-4B2D-A572-CC7C8CB8EB08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1" name="Rectangle 1680">
          <a:extLst>
            <a:ext uri="{FF2B5EF4-FFF2-40B4-BE49-F238E27FC236}">
              <a16:creationId xmlns:a16="http://schemas.microsoft.com/office/drawing/2014/main" xmlns="" id="{EEE7723C-04ED-49FF-92F8-6BF972333848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2" name="Rectangle 1681">
          <a:extLst>
            <a:ext uri="{FF2B5EF4-FFF2-40B4-BE49-F238E27FC236}">
              <a16:creationId xmlns:a16="http://schemas.microsoft.com/office/drawing/2014/main" xmlns="" id="{AB6E6248-AA3C-4E50-963E-48B6E5BDB647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33" name="Rectangle 1682">
          <a:extLst>
            <a:ext uri="{FF2B5EF4-FFF2-40B4-BE49-F238E27FC236}">
              <a16:creationId xmlns:a16="http://schemas.microsoft.com/office/drawing/2014/main" xmlns="" id="{A0C6A0BC-6720-4FDB-B015-9AF31E201444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34" name="Rectangle 1683">
          <a:extLst>
            <a:ext uri="{FF2B5EF4-FFF2-40B4-BE49-F238E27FC236}">
              <a16:creationId xmlns:a16="http://schemas.microsoft.com/office/drawing/2014/main" xmlns="" id="{4361CCCC-802D-46F8-A655-71C6F336170D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35" name="Rectangle 1684">
          <a:extLst>
            <a:ext uri="{FF2B5EF4-FFF2-40B4-BE49-F238E27FC236}">
              <a16:creationId xmlns:a16="http://schemas.microsoft.com/office/drawing/2014/main" xmlns="" id="{7AFA829E-9336-4098-B759-9CDDADA18E3F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36" name="Rectangle 1685">
          <a:extLst>
            <a:ext uri="{FF2B5EF4-FFF2-40B4-BE49-F238E27FC236}">
              <a16:creationId xmlns:a16="http://schemas.microsoft.com/office/drawing/2014/main" xmlns="" id="{CC807130-9120-4C1E-9ECB-AD935A0D573A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37" name="Rectangle 1686">
          <a:extLst>
            <a:ext uri="{FF2B5EF4-FFF2-40B4-BE49-F238E27FC236}">
              <a16:creationId xmlns:a16="http://schemas.microsoft.com/office/drawing/2014/main" xmlns="" id="{3E950FDA-B6E2-440F-8D3E-954E73CF4C42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38" name="Rectangle 1687">
          <a:extLst>
            <a:ext uri="{FF2B5EF4-FFF2-40B4-BE49-F238E27FC236}">
              <a16:creationId xmlns:a16="http://schemas.microsoft.com/office/drawing/2014/main" xmlns="" id="{7DB0F1EF-3F04-469E-9658-E96431B2AE66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9" name="Rectangle 1688">
          <a:extLst>
            <a:ext uri="{FF2B5EF4-FFF2-40B4-BE49-F238E27FC236}">
              <a16:creationId xmlns:a16="http://schemas.microsoft.com/office/drawing/2014/main" xmlns="" id="{0FA39904-EA13-4109-BB70-303488B9499D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40" name="Rectangle 1689">
          <a:extLst>
            <a:ext uri="{FF2B5EF4-FFF2-40B4-BE49-F238E27FC236}">
              <a16:creationId xmlns:a16="http://schemas.microsoft.com/office/drawing/2014/main" xmlns="" id="{C2946BC8-A806-41CC-BB65-BE774923EB77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41" name="Rectangle 1690">
          <a:extLst>
            <a:ext uri="{FF2B5EF4-FFF2-40B4-BE49-F238E27FC236}">
              <a16:creationId xmlns:a16="http://schemas.microsoft.com/office/drawing/2014/main" xmlns="" id="{268BA3DD-FED6-4BCE-A9B6-E867311A9FC5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2" name="Rectangle 1691">
          <a:extLst>
            <a:ext uri="{FF2B5EF4-FFF2-40B4-BE49-F238E27FC236}">
              <a16:creationId xmlns:a16="http://schemas.microsoft.com/office/drawing/2014/main" xmlns="" id="{960FA500-486E-4614-971C-3BB3BD6B7DB4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3" name="Rectangle 1692">
          <a:extLst>
            <a:ext uri="{FF2B5EF4-FFF2-40B4-BE49-F238E27FC236}">
              <a16:creationId xmlns:a16="http://schemas.microsoft.com/office/drawing/2014/main" xmlns="" id="{F29FC740-B678-4816-9875-948A4BC42FDE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4" name="Rectangle 1693">
          <a:extLst>
            <a:ext uri="{FF2B5EF4-FFF2-40B4-BE49-F238E27FC236}">
              <a16:creationId xmlns:a16="http://schemas.microsoft.com/office/drawing/2014/main" xmlns="" id="{DD85A8A9-B189-4575-AB84-13A42597E1EB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45" name="Rectangle 1694">
          <a:extLst>
            <a:ext uri="{FF2B5EF4-FFF2-40B4-BE49-F238E27FC236}">
              <a16:creationId xmlns:a16="http://schemas.microsoft.com/office/drawing/2014/main" xmlns="" id="{C0FB6689-A7FA-4676-A63E-9EE015786AB7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46" name="Rectangle 1695">
          <a:extLst>
            <a:ext uri="{FF2B5EF4-FFF2-40B4-BE49-F238E27FC236}">
              <a16:creationId xmlns:a16="http://schemas.microsoft.com/office/drawing/2014/main" xmlns="" id="{458D6202-4798-40FB-8A0A-1F91282724C6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47" name="Rectangle 1696">
          <a:extLst>
            <a:ext uri="{FF2B5EF4-FFF2-40B4-BE49-F238E27FC236}">
              <a16:creationId xmlns:a16="http://schemas.microsoft.com/office/drawing/2014/main" xmlns="" id="{574A0BE8-7296-45F6-A448-0260F854AF75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8" name="Rectangle 1697">
          <a:extLst>
            <a:ext uri="{FF2B5EF4-FFF2-40B4-BE49-F238E27FC236}">
              <a16:creationId xmlns:a16="http://schemas.microsoft.com/office/drawing/2014/main" xmlns="" id="{FE9EABE6-5BD9-4F39-8A3D-277C8C6358C4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9" name="Rectangle 1698">
          <a:extLst>
            <a:ext uri="{FF2B5EF4-FFF2-40B4-BE49-F238E27FC236}">
              <a16:creationId xmlns:a16="http://schemas.microsoft.com/office/drawing/2014/main" xmlns="" id="{DE5E2634-A27F-437D-942C-09303737D61F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0" name="Rectangle 1699">
          <a:extLst>
            <a:ext uri="{FF2B5EF4-FFF2-40B4-BE49-F238E27FC236}">
              <a16:creationId xmlns:a16="http://schemas.microsoft.com/office/drawing/2014/main" xmlns="" id="{00D71CA7-EC75-4D3F-B44E-6FF96AD5FABD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1" name="Rectangle 1700">
          <a:extLst>
            <a:ext uri="{FF2B5EF4-FFF2-40B4-BE49-F238E27FC236}">
              <a16:creationId xmlns:a16="http://schemas.microsoft.com/office/drawing/2014/main" xmlns="" id="{01222DE7-453B-494B-84A1-225B8607D9D2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2" name="Rectangle 1701">
          <a:extLst>
            <a:ext uri="{FF2B5EF4-FFF2-40B4-BE49-F238E27FC236}">
              <a16:creationId xmlns:a16="http://schemas.microsoft.com/office/drawing/2014/main" xmlns="" id="{61870DAA-BCBB-4E88-8334-B4B20619B92D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3" name="Rectangle 1702">
          <a:extLst>
            <a:ext uri="{FF2B5EF4-FFF2-40B4-BE49-F238E27FC236}">
              <a16:creationId xmlns:a16="http://schemas.microsoft.com/office/drawing/2014/main" xmlns="" id="{F17171F8-3DE4-4C99-AA5C-3B9BDC76E186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4" name="Rectangle 1703">
          <a:extLst>
            <a:ext uri="{FF2B5EF4-FFF2-40B4-BE49-F238E27FC236}">
              <a16:creationId xmlns:a16="http://schemas.microsoft.com/office/drawing/2014/main" xmlns="" id="{6490422C-F61E-46A8-A4FB-59B9D09B303A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5" name="Rectangle 1704">
          <a:extLst>
            <a:ext uri="{FF2B5EF4-FFF2-40B4-BE49-F238E27FC236}">
              <a16:creationId xmlns:a16="http://schemas.microsoft.com/office/drawing/2014/main" xmlns="" id="{0F6B2C47-5DD5-4E84-82BD-5EF9205E2A90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6" name="Rectangle 1705">
          <a:extLst>
            <a:ext uri="{FF2B5EF4-FFF2-40B4-BE49-F238E27FC236}">
              <a16:creationId xmlns:a16="http://schemas.microsoft.com/office/drawing/2014/main" xmlns="" id="{2999423C-B0E7-4460-9624-50D53EFC6CD4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7" name="Rectangle 1706">
          <a:extLst>
            <a:ext uri="{FF2B5EF4-FFF2-40B4-BE49-F238E27FC236}">
              <a16:creationId xmlns:a16="http://schemas.microsoft.com/office/drawing/2014/main" xmlns="" id="{BC2C5A1A-5582-4909-9965-9A197F3F76CE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8" name="Rectangle 1707">
          <a:extLst>
            <a:ext uri="{FF2B5EF4-FFF2-40B4-BE49-F238E27FC236}">
              <a16:creationId xmlns:a16="http://schemas.microsoft.com/office/drawing/2014/main" xmlns="" id="{6EA17F82-2EB9-4D80-AAC0-4539F76B25EC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9" name="Rectangle 1708">
          <a:extLst>
            <a:ext uri="{FF2B5EF4-FFF2-40B4-BE49-F238E27FC236}">
              <a16:creationId xmlns:a16="http://schemas.microsoft.com/office/drawing/2014/main" xmlns="" id="{61090567-0CDA-459C-8BBC-C8B507FF088B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60" name="Rectangle 1709">
          <a:extLst>
            <a:ext uri="{FF2B5EF4-FFF2-40B4-BE49-F238E27FC236}">
              <a16:creationId xmlns:a16="http://schemas.microsoft.com/office/drawing/2014/main" xmlns="" id="{7D2A86EF-D544-43C6-AA09-D3DDA1DE8D0C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61" name="Rectangle 1710">
          <a:extLst>
            <a:ext uri="{FF2B5EF4-FFF2-40B4-BE49-F238E27FC236}">
              <a16:creationId xmlns:a16="http://schemas.microsoft.com/office/drawing/2014/main" xmlns="" id="{9F9C44A7-D229-4BA6-971B-E8A0CA950329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62" name="Rectangle 1711">
          <a:extLst>
            <a:ext uri="{FF2B5EF4-FFF2-40B4-BE49-F238E27FC236}">
              <a16:creationId xmlns:a16="http://schemas.microsoft.com/office/drawing/2014/main" xmlns="" id="{C09B4992-F80E-4623-B4F1-085B7BBAAB36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63" name="Rectangle 1712">
          <a:extLst>
            <a:ext uri="{FF2B5EF4-FFF2-40B4-BE49-F238E27FC236}">
              <a16:creationId xmlns:a16="http://schemas.microsoft.com/office/drawing/2014/main" xmlns="" id="{B5E3AE3B-1C15-4261-AF2C-DC87EC2D31F9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64" name="Rectangle 1713">
          <a:extLst>
            <a:ext uri="{FF2B5EF4-FFF2-40B4-BE49-F238E27FC236}">
              <a16:creationId xmlns:a16="http://schemas.microsoft.com/office/drawing/2014/main" xmlns="" id="{5AB9018F-8F97-4492-BD44-30470CF45E0D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65" name="Rectangle 1714">
          <a:extLst>
            <a:ext uri="{FF2B5EF4-FFF2-40B4-BE49-F238E27FC236}">
              <a16:creationId xmlns:a16="http://schemas.microsoft.com/office/drawing/2014/main" xmlns="" id="{FF611F98-AEE7-4528-AE80-E6D221B65105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64</xdr:col>
      <xdr:colOff>0</xdr:colOff>
      <xdr:row>161</xdr:row>
      <xdr:rowOff>114300</xdr:rowOff>
    </xdr:from>
    <xdr:to>
      <xdr:col>79</xdr:col>
      <xdr:colOff>371475</xdr:colOff>
      <xdr:row>163</xdr:row>
      <xdr:rowOff>142875</xdr:rowOff>
    </xdr:to>
    <xdr:sp macro="" textlink="">
      <xdr:nvSpPr>
        <xdr:cNvPr id="1466" name="Rectangle 1715">
          <a:extLst>
            <a:ext uri="{FF2B5EF4-FFF2-40B4-BE49-F238E27FC236}">
              <a16:creationId xmlns:a16="http://schemas.microsoft.com/office/drawing/2014/main" xmlns="" id="{433CAC56-C8FF-4AB9-B842-0752FC1AA139}"/>
            </a:ext>
          </a:extLst>
        </xdr:cNvPr>
        <xdr:cNvSpPr>
          <a:spLocks noChangeArrowheads="1"/>
        </xdr:cNvSpPr>
      </xdr:nvSpPr>
      <xdr:spPr bwMode="auto">
        <a:xfrm>
          <a:off x="249936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67" name="Rectangle 1716">
          <a:extLst>
            <a:ext uri="{FF2B5EF4-FFF2-40B4-BE49-F238E27FC236}">
              <a16:creationId xmlns:a16="http://schemas.microsoft.com/office/drawing/2014/main" xmlns="" id="{9C490D96-3FCE-4E14-B3FD-2D56732725ED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68" name="Rectangle 1717">
          <a:extLst>
            <a:ext uri="{FF2B5EF4-FFF2-40B4-BE49-F238E27FC236}">
              <a16:creationId xmlns:a16="http://schemas.microsoft.com/office/drawing/2014/main" xmlns="" id="{7FC096DA-E8B2-49E4-B5B4-4F8472507BAF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69" name="Rectangle 1718">
          <a:extLst>
            <a:ext uri="{FF2B5EF4-FFF2-40B4-BE49-F238E27FC236}">
              <a16:creationId xmlns:a16="http://schemas.microsoft.com/office/drawing/2014/main" xmlns="" id="{B0E4F8E6-B9F4-444F-981E-265CFB3155C0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70" name="Rectangle 1719">
          <a:extLst>
            <a:ext uri="{FF2B5EF4-FFF2-40B4-BE49-F238E27FC236}">
              <a16:creationId xmlns:a16="http://schemas.microsoft.com/office/drawing/2014/main" xmlns="" id="{E304A42F-68CE-4E48-BD0B-62AF0392BD13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1" name="Rectangle 1720">
          <a:extLst>
            <a:ext uri="{FF2B5EF4-FFF2-40B4-BE49-F238E27FC236}">
              <a16:creationId xmlns:a16="http://schemas.microsoft.com/office/drawing/2014/main" xmlns="" id="{7F324774-B537-467C-87EA-CEAA99AA61CF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72" name="Rectangle 1721">
          <a:extLst>
            <a:ext uri="{FF2B5EF4-FFF2-40B4-BE49-F238E27FC236}">
              <a16:creationId xmlns:a16="http://schemas.microsoft.com/office/drawing/2014/main" xmlns="" id="{A98C51D5-DBC0-41DD-BCFA-1EB8563DEB69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3" name="Rectangle 1722">
          <a:extLst>
            <a:ext uri="{FF2B5EF4-FFF2-40B4-BE49-F238E27FC236}">
              <a16:creationId xmlns:a16="http://schemas.microsoft.com/office/drawing/2014/main" xmlns="" id="{0240DEA3-C886-4318-B0D3-803FF02DECC1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74" name="Rectangle 1723">
          <a:extLst>
            <a:ext uri="{FF2B5EF4-FFF2-40B4-BE49-F238E27FC236}">
              <a16:creationId xmlns:a16="http://schemas.microsoft.com/office/drawing/2014/main" xmlns="" id="{9843D0EE-7967-4CBD-A8F0-85FBA3218AFD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5" name="Rectangle 1724">
          <a:extLst>
            <a:ext uri="{FF2B5EF4-FFF2-40B4-BE49-F238E27FC236}">
              <a16:creationId xmlns:a16="http://schemas.microsoft.com/office/drawing/2014/main" xmlns="" id="{9175CAB1-049E-407B-8529-EB4BDF9B26BA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76" name="Rectangle 1725">
          <a:extLst>
            <a:ext uri="{FF2B5EF4-FFF2-40B4-BE49-F238E27FC236}">
              <a16:creationId xmlns:a16="http://schemas.microsoft.com/office/drawing/2014/main" xmlns="" id="{BBE2BC2E-E28B-4CA4-BA53-464440C395DA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7" name="Rectangle 1726">
          <a:extLst>
            <a:ext uri="{FF2B5EF4-FFF2-40B4-BE49-F238E27FC236}">
              <a16:creationId xmlns:a16="http://schemas.microsoft.com/office/drawing/2014/main" xmlns="" id="{E6A47721-97DD-46E6-B9C2-CF7AE30D515F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78" name="Rectangle 1727">
          <a:extLst>
            <a:ext uri="{FF2B5EF4-FFF2-40B4-BE49-F238E27FC236}">
              <a16:creationId xmlns:a16="http://schemas.microsoft.com/office/drawing/2014/main" xmlns="" id="{828056CC-1B39-43D4-8693-8F9F1CD382D9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9" name="Rectangle 1728">
          <a:extLst>
            <a:ext uri="{FF2B5EF4-FFF2-40B4-BE49-F238E27FC236}">
              <a16:creationId xmlns:a16="http://schemas.microsoft.com/office/drawing/2014/main" xmlns="" id="{A4454A48-8E90-41A9-A10D-6F28B3F10AF0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480" name="Rectangle 1729">
          <a:extLst>
            <a:ext uri="{FF2B5EF4-FFF2-40B4-BE49-F238E27FC236}">
              <a16:creationId xmlns:a16="http://schemas.microsoft.com/office/drawing/2014/main" xmlns="" id="{746A7EF7-80C2-41D8-9689-578D91FD9C72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81" name="Rectangle 1730">
          <a:extLst>
            <a:ext uri="{FF2B5EF4-FFF2-40B4-BE49-F238E27FC236}">
              <a16:creationId xmlns:a16="http://schemas.microsoft.com/office/drawing/2014/main" xmlns="" id="{BA07D2EB-5B80-4885-A079-AD98ADC0D2C9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482" name="Rectangle 1731">
          <a:extLst>
            <a:ext uri="{FF2B5EF4-FFF2-40B4-BE49-F238E27FC236}">
              <a16:creationId xmlns:a16="http://schemas.microsoft.com/office/drawing/2014/main" xmlns="" id="{9B798412-35E0-4ADA-B2DF-2F6FFA8ED196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83" name="Rectangle 1732">
          <a:extLst>
            <a:ext uri="{FF2B5EF4-FFF2-40B4-BE49-F238E27FC236}">
              <a16:creationId xmlns:a16="http://schemas.microsoft.com/office/drawing/2014/main" xmlns="" id="{CBE45FA9-92DE-483D-A9F2-FA2DDDF49E0E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484" name="Rectangle 1733">
          <a:extLst>
            <a:ext uri="{FF2B5EF4-FFF2-40B4-BE49-F238E27FC236}">
              <a16:creationId xmlns:a16="http://schemas.microsoft.com/office/drawing/2014/main" xmlns="" id="{C783A845-2789-446F-B6AE-C451F1E7303F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85" name="Rectangle 1734">
          <a:extLst>
            <a:ext uri="{FF2B5EF4-FFF2-40B4-BE49-F238E27FC236}">
              <a16:creationId xmlns:a16="http://schemas.microsoft.com/office/drawing/2014/main" xmlns="" id="{04C5137D-C235-4D07-86FA-F401693DC629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486" name="Rectangle 1735">
          <a:extLst>
            <a:ext uri="{FF2B5EF4-FFF2-40B4-BE49-F238E27FC236}">
              <a16:creationId xmlns:a16="http://schemas.microsoft.com/office/drawing/2014/main" xmlns="" id="{C99021AC-ECAF-4746-B713-73F1E975A429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487" name="Rectangle 1736">
          <a:extLst>
            <a:ext uri="{FF2B5EF4-FFF2-40B4-BE49-F238E27FC236}">
              <a16:creationId xmlns:a16="http://schemas.microsoft.com/office/drawing/2014/main" xmlns="" id="{F341231C-5E4E-4324-8AAA-DF819CC93F96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488" name="Rectangle 1737">
          <a:extLst>
            <a:ext uri="{FF2B5EF4-FFF2-40B4-BE49-F238E27FC236}">
              <a16:creationId xmlns:a16="http://schemas.microsoft.com/office/drawing/2014/main" xmlns="" id="{2768BE2D-5AE2-456C-B6C2-493EF6268054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161</xdr:row>
      <xdr:rowOff>114300</xdr:rowOff>
    </xdr:from>
    <xdr:to>
      <xdr:col>79</xdr:col>
      <xdr:colOff>0</xdr:colOff>
      <xdr:row>163</xdr:row>
      <xdr:rowOff>142875</xdr:rowOff>
    </xdr:to>
    <xdr:sp macro="" textlink="">
      <xdr:nvSpPr>
        <xdr:cNvPr id="1489" name="Rectangle 1738">
          <a:extLst>
            <a:ext uri="{FF2B5EF4-FFF2-40B4-BE49-F238E27FC236}">
              <a16:creationId xmlns:a16="http://schemas.microsoft.com/office/drawing/2014/main" xmlns="" id="{3B3FE5EB-EAC3-4E96-88B0-5C72D895C1E4}"/>
            </a:ext>
          </a:extLst>
        </xdr:cNvPr>
        <xdr:cNvSpPr>
          <a:spLocks noChangeArrowheads="1"/>
        </xdr:cNvSpPr>
      </xdr:nvSpPr>
      <xdr:spPr bwMode="auto">
        <a:xfrm>
          <a:off x="308610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0" name="Rectangle 1739">
          <a:extLst>
            <a:ext uri="{FF2B5EF4-FFF2-40B4-BE49-F238E27FC236}">
              <a16:creationId xmlns:a16="http://schemas.microsoft.com/office/drawing/2014/main" xmlns="" id="{991C5955-E1AD-408D-A9B5-A7FD41568A40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91" name="Rectangle 1740">
          <a:extLst>
            <a:ext uri="{FF2B5EF4-FFF2-40B4-BE49-F238E27FC236}">
              <a16:creationId xmlns:a16="http://schemas.microsoft.com/office/drawing/2014/main" xmlns="" id="{E287F8D1-8BFE-47F7-96EE-B4BFDAB910DA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2" name="Rectangle 1741">
          <a:extLst>
            <a:ext uri="{FF2B5EF4-FFF2-40B4-BE49-F238E27FC236}">
              <a16:creationId xmlns:a16="http://schemas.microsoft.com/office/drawing/2014/main" xmlns="" id="{495FF7CA-E167-4C29-9210-E34DADC5BBBB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93" name="Rectangle 1742">
          <a:extLst>
            <a:ext uri="{FF2B5EF4-FFF2-40B4-BE49-F238E27FC236}">
              <a16:creationId xmlns:a16="http://schemas.microsoft.com/office/drawing/2014/main" xmlns="" id="{AFA935BA-5291-4687-A547-306E436D7EC1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4" name="Rectangle 1743">
          <a:extLst>
            <a:ext uri="{FF2B5EF4-FFF2-40B4-BE49-F238E27FC236}">
              <a16:creationId xmlns:a16="http://schemas.microsoft.com/office/drawing/2014/main" xmlns="" id="{A47BD297-3787-4FF6-9CEC-F65E6867BBBB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95" name="Rectangle 1744">
          <a:extLst>
            <a:ext uri="{FF2B5EF4-FFF2-40B4-BE49-F238E27FC236}">
              <a16:creationId xmlns:a16="http://schemas.microsoft.com/office/drawing/2014/main" xmlns="" id="{316CDEF9-3995-4617-BED9-BB4742DB2138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6" name="Rectangle 1745">
          <a:extLst>
            <a:ext uri="{FF2B5EF4-FFF2-40B4-BE49-F238E27FC236}">
              <a16:creationId xmlns:a16="http://schemas.microsoft.com/office/drawing/2014/main" xmlns="" id="{F52F16B8-E1BE-4526-84BC-9B9A5DCD2D02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97" name="Rectangle 1746">
          <a:extLst>
            <a:ext uri="{FF2B5EF4-FFF2-40B4-BE49-F238E27FC236}">
              <a16:creationId xmlns:a16="http://schemas.microsoft.com/office/drawing/2014/main" xmlns="" id="{77D46BB6-66E4-43D4-84D2-C73E7CE604DF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8" name="Rectangle 1747">
          <a:extLst>
            <a:ext uri="{FF2B5EF4-FFF2-40B4-BE49-F238E27FC236}">
              <a16:creationId xmlns:a16="http://schemas.microsoft.com/office/drawing/2014/main" xmlns="" id="{8C1C606D-6CCC-4720-87A3-4F847CFC345D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99" name="Rectangle 1748">
          <a:extLst>
            <a:ext uri="{FF2B5EF4-FFF2-40B4-BE49-F238E27FC236}">
              <a16:creationId xmlns:a16="http://schemas.microsoft.com/office/drawing/2014/main" xmlns="" id="{4BB742F4-8D37-4A98-B803-9B6F9C805901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0" name="Rectangle 1749">
          <a:extLst>
            <a:ext uri="{FF2B5EF4-FFF2-40B4-BE49-F238E27FC236}">
              <a16:creationId xmlns:a16="http://schemas.microsoft.com/office/drawing/2014/main" xmlns="" id="{F6A50CF9-C00B-4023-842D-F3D256DBB313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01" name="Rectangle 1750">
          <a:extLst>
            <a:ext uri="{FF2B5EF4-FFF2-40B4-BE49-F238E27FC236}">
              <a16:creationId xmlns:a16="http://schemas.microsoft.com/office/drawing/2014/main" xmlns="" id="{E7AC04F6-7868-40F4-92EC-E80F6AF235CA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2" name="Rectangle 1751">
          <a:extLst>
            <a:ext uri="{FF2B5EF4-FFF2-40B4-BE49-F238E27FC236}">
              <a16:creationId xmlns:a16="http://schemas.microsoft.com/office/drawing/2014/main" xmlns="" id="{60858EED-A5DC-47C0-985D-CD766FF1789B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03" name="Rectangle 1752">
          <a:extLst>
            <a:ext uri="{FF2B5EF4-FFF2-40B4-BE49-F238E27FC236}">
              <a16:creationId xmlns:a16="http://schemas.microsoft.com/office/drawing/2014/main" xmlns="" id="{9FE68FE2-25D1-4E54-8D51-8390B17F4F59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4" name="Rectangle 1753">
          <a:extLst>
            <a:ext uri="{FF2B5EF4-FFF2-40B4-BE49-F238E27FC236}">
              <a16:creationId xmlns:a16="http://schemas.microsoft.com/office/drawing/2014/main" xmlns="" id="{36CD2F7F-BB5E-463E-95C7-EF093B91DDF1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05" name="Rectangle 1754">
          <a:extLst>
            <a:ext uri="{FF2B5EF4-FFF2-40B4-BE49-F238E27FC236}">
              <a16:creationId xmlns:a16="http://schemas.microsoft.com/office/drawing/2014/main" xmlns="" id="{9C3C6820-59B0-4F03-85F2-856DF7C435F6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6" name="Rectangle 1755">
          <a:extLst>
            <a:ext uri="{FF2B5EF4-FFF2-40B4-BE49-F238E27FC236}">
              <a16:creationId xmlns:a16="http://schemas.microsoft.com/office/drawing/2014/main" xmlns="" id="{7A355901-87A8-462A-9149-36527BC7379F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07" name="Rectangle 1756">
          <a:extLst>
            <a:ext uri="{FF2B5EF4-FFF2-40B4-BE49-F238E27FC236}">
              <a16:creationId xmlns:a16="http://schemas.microsoft.com/office/drawing/2014/main" xmlns="" id="{C8E27FAE-9075-4DE0-B764-1F15399F7D4D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8" name="Rectangle 1757">
          <a:extLst>
            <a:ext uri="{FF2B5EF4-FFF2-40B4-BE49-F238E27FC236}">
              <a16:creationId xmlns:a16="http://schemas.microsoft.com/office/drawing/2014/main" xmlns="" id="{06F19DB8-F475-4F06-9BDF-AFF69AB67E06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09" name="Rectangle 1758">
          <a:extLst>
            <a:ext uri="{FF2B5EF4-FFF2-40B4-BE49-F238E27FC236}">
              <a16:creationId xmlns:a16="http://schemas.microsoft.com/office/drawing/2014/main" xmlns="" id="{3A7530E9-F1C8-4613-AA2C-8C2F5C471D2B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10" name="Rectangle 1759">
          <a:extLst>
            <a:ext uri="{FF2B5EF4-FFF2-40B4-BE49-F238E27FC236}">
              <a16:creationId xmlns:a16="http://schemas.microsoft.com/office/drawing/2014/main" xmlns="" id="{574F47BD-0DDB-4E44-9325-E18559ABCA06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11" name="Rectangle 1760">
          <a:extLst>
            <a:ext uri="{FF2B5EF4-FFF2-40B4-BE49-F238E27FC236}">
              <a16:creationId xmlns:a16="http://schemas.microsoft.com/office/drawing/2014/main" xmlns="" id="{FFBD3A00-46F3-4943-8A98-AB2B124AECE4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161</xdr:row>
      <xdr:rowOff>114300</xdr:rowOff>
    </xdr:from>
    <xdr:to>
      <xdr:col>79</xdr:col>
      <xdr:colOff>0</xdr:colOff>
      <xdr:row>163</xdr:row>
      <xdr:rowOff>142875</xdr:rowOff>
    </xdr:to>
    <xdr:sp macro="" textlink="">
      <xdr:nvSpPr>
        <xdr:cNvPr id="1512" name="Rectangle 1761">
          <a:extLst>
            <a:ext uri="{FF2B5EF4-FFF2-40B4-BE49-F238E27FC236}">
              <a16:creationId xmlns:a16="http://schemas.microsoft.com/office/drawing/2014/main" xmlns="" id="{353CC298-4C3D-469C-854A-C2CA54DA7E1E}"/>
            </a:ext>
          </a:extLst>
        </xdr:cNvPr>
        <xdr:cNvSpPr>
          <a:spLocks noChangeArrowheads="1"/>
        </xdr:cNvSpPr>
      </xdr:nvSpPr>
      <xdr:spPr bwMode="auto">
        <a:xfrm>
          <a:off x="308610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3" name="Rectangle 1762">
          <a:extLst>
            <a:ext uri="{FF2B5EF4-FFF2-40B4-BE49-F238E27FC236}">
              <a16:creationId xmlns:a16="http://schemas.microsoft.com/office/drawing/2014/main" xmlns="" id="{0876CD0D-621A-4DA1-8F16-4BF7F63A52EF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14" name="Rectangle 1763">
          <a:extLst>
            <a:ext uri="{FF2B5EF4-FFF2-40B4-BE49-F238E27FC236}">
              <a16:creationId xmlns:a16="http://schemas.microsoft.com/office/drawing/2014/main" xmlns="" id="{72D342A1-C73D-43A7-8281-72BF9AD476E1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5" name="Rectangle 1764">
          <a:extLst>
            <a:ext uri="{FF2B5EF4-FFF2-40B4-BE49-F238E27FC236}">
              <a16:creationId xmlns:a16="http://schemas.microsoft.com/office/drawing/2014/main" xmlns="" id="{1EE82C64-67A7-4BFB-8044-989DADE91D04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16" name="Rectangle 1765">
          <a:extLst>
            <a:ext uri="{FF2B5EF4-FFF2-40B4-BE49-F238E27FC236}">
              <a16:creationId xmlns:a16="http://schemas.microsoft.com/office/drawing/2014/main" xmlns="" id="{52AFC20A-7FBC-4DCE-8F5F-FDBBD2DFCBC6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7" name="Rectangle 1766">
          <a:extLst>
            <a:ext uri="{FF2B5EF4-FFF2-40B4-BE49-F238E27FC236}">
              <a16:creationId xmlns:a16="http://schemas.microsoft.com/office/drawing/2014/main" xmlns="" id="{12C9F134-AF40-47F9-9988-1A3623924887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18" name="Rectangle 1767">
          <a:extLst>
            <a:ext uri="{FF2B5EF4-FFF2-40B4-BE49-F238E27FC236}">
              <a16:creationId xmlns:a16="http://schemas.microsoft.com/office/drawing/2014/main" xmlns="" id="{139D0CF7-3951-47CE-9EFD-DF9744E2B245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9" name="Rectangle 1768">
          <a:extLst>
            <a:ext uri="{FF2B5EF4-FFF2-40B4-BE49-F238E27FC236}">
              <a16:creationId xmlns:a16="http://schemas.microsoft.com/office/drawing/2014/main" xmlns="" id="{51C8A744-B942-48A6-8F4A-A86F7D04FBF6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20" name="Rectangle 1769">
          <a:extLst>
            <a:ext uri="{FF2B5EF4-FFF2-40B4-BE49-F238E27FC236}">
              <a16:creationId xmlns:a16="http://schemas.microsoft.com/office/drawing/2014/main" xmlns="" id="{6241C90A-B647-4FD6-91BA-35EBCC11A941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1" name="Rectangle 1770">
          <a:extLst>
            <a:ext uri="{FF2B5EF4-FFF2-40B4-BE49-F238E27FC236}">
              <a16:creationId xmlns:a16="http://schemas.microsoft.com/office/drawing/2014/main" xmlns="" id="{82A44473-D07B-4AAE-8B57-F907568C19C3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22" name="Rectangle 1771">
          <a:extLst>
            <a:ext uri="{FF2B5EF4-FFF2-40B4-BE49-F238E27FC236}">
              <a16:creationId xmlns:a16="http://schemas.microsoft.com/office/drawing/2014/main" xmlns="" id="{CBB4BF8E-FB24-404B-970B-67AE869649A6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3" name="Rectangle 1772">
          <a:extLst>
            <a:ext uri="{FF2B5EF4-FFF2-40B4-BE49-F238E27FC236}">
              <a16:creationId xmlns:a16="http://schemas.microsoft.com/office/drawing/2014/main" xmlns="" id="{F49860A6-DF6A-46E4-A697-812441E7CA04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24" name="Rectangle 1773">
          <a:extLst>
            <a:ext uri="{FF2B5EF4-FFF2-40B4-BE49-F238E27FC236}">
              <a16:creationId xmlns:a16="http://schemas.microsoft.com/office/drawing/2014/main" xmlns="" id="{8CEFF9E4-AFC8-46B6-826D-5B702446662E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5" name="Rectangle 1774">
          <a:extLst>
            <a:ext uri="{FF2B5EF4-FFF2-40B4-BE49-F238E27FC236}">
              <a16:creationId xmlns:a16="http://schemas.microsoft.com/office/drawing/2014/main" xmlns="" id="{9EE474D8-14B8-46C2-9C35-F1D7CE18496D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26" name="Rectangle 1775">
          <a:extLst>
            <a:ext uri="{FF2B5EF4-FFF2-40B4-BE49-F238E27FC236}">
              <a16:creationId xmlns:a16="http://schemas.microsoft.com/office/drawing/2014/main" xmlns="" id="{46BE263B-5275-4C7D-88D2-ECFEA24CFBD0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7" name="Rectangle 1776">
          <a:extLst>
            <a:ext uri="{FF2B5EF4-FFF2-40B4-BE49-F238E27FC236}">
              <a16:creationId xmlns:a16="http://schemas.microsoft.com/office/drawing/2014/main" xmlns="" id="{282267ED-FFE8-4E98-AEC7-11E93C914A8B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28" name="Rectangle 1777">
          <a:extLst>
            <a:ext uri="{FF2B5EF4-FFF2-40B4-BE49-F238E27FC236}">
              <a16:creationId xmlns:a16="http://schemas.microsoft.com/office/drawing/2014/main" xmlns="" id="{80E5392C-E80C-4F42-B27E-32E1C6C3520D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9" name="Rectangle 1778">
          <a:extLst>
            <a:ext uri="{FF2B5EF4-FFF2-40B4-BE49-F238E27FC236}">
              <a16:creationId xmlns:a16="http://schemas.microsoft.com/office/drawing/2014/main" xmlns="" id="{F7F41898-285D-4381-9E0D-3BF0F4402F3D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30" name="Rectangle 1779">
          <a:extLst>
            <a:ext uri="{FF2B5EF4-FFF2-40B4-BE49-F238E27FC236}">
              <a16:creationId xmlns:a16="http://schemas.microsoft.com/office/drawing/2014/main" xmlns="" id="{067C0A5D-1E88-49EC-838F-30A1790E277A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31" name="Rectangle 1780">
          <a:extLst>
            <a:ext uri="{FF2B5EF4-FFF2-40B4-BE49-F238E27FC236}">
              <a16:creationId xmlns:a16="http://schemas.microsoft.com/office/drawing/2014/main" xmlns="" id="{366614D5-5611-419A-ABEE-EAF336FA3080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32" name="Rectangle 1781">
          <a:extLst>
            <a:ext uri="{FF2B5EF4-FFF2-40B4-BE49-F238E27FC236}">
              <a16:creationId xmlns:a16="http://schemas.microsoft.com/office/drawing/2014/main" xmlns="" id="{995D6723-E99E-43AF-8176-23C8BCF1A9A1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33" name="Rectangle 1782">
          <a:extLst>
            <a:ext uri="{FF2B5EF4-FFF2-40B4-BE49-F238E27FC236}">
              <a16:creationId xmlns:a16="http://schemas.microsoft.com/office/drawing/2014/main" xmlns="" id="{3A4B325C-8143-479E-8D78-79562EB93105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34" name="Rectangle 1783">
          <a:extLst>
            <a:ext uri="{FF2B5EF4-FFF2-40B4-BE49-F238E27FC236}">
              <a16:creationId xmlns:a16="http://schemas.microsoft.com/office/drawing/2014/main" xmlns="" id="{7C3A084A-5D40-40DD-8C5C-65D89D3049A4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161</xdr:row>
      <xdr:rowOff>114300</xdr:rowOff>
    </xdr:from>
    <xdr:to>
      <xdr:col>79</xdr:col>
      <xdr:colOff>0</xdr:colOff>
      <xdr:row>163</xdr:row>
      <xdr:rowOff>142875</xdr:rowOff>
    </xdr:to>
    <xdr:sp macro="" textlink="">
      <xdr:nvSpPr>
        <xdr:cNvPr id="1535" name="Rectangle 1784">
          <a:extLst>
            <a:ext uri="{FF2B5EF4-FFF2-40B4-BE49-F238E27FC236}">
              <a16:creationId xmlns:a16="http://schemas.microsoft.com/office/drawing/2014/main" xmlns="" id="{28C619A7-FCED-4C54-88C6-A802263A24A7}"/>
            </a:ext>
          </a:extLst>
        </xdr:cNvPr>
        <xdr:cNvSpPr>
          <a:spLocks noChangeArrowheads="1"/>
        </xdr:cNvSpPr>
      </xdr:nvSpPr>
      <xdr:spPr bwMode="auto">
        <a:xfrm>
          <a:off x="308610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36" name="Rectangle 1785">
          <a:extLst>
            <a:ext uri="{FF2B5EF4-FFF2-40B4-BE49-F238E27FC236}">
              <a16:creationId xmlns:a16="http://schemas.microsoft.com/office/drawing/2014/main" xmlns="" id="{16761734-84D9-4252-857F-AF66223D0CFA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37" name="Rectangle 1786">
          <a:extLst>
            <a:ext uri="{FF2B5EF4-FFF2-40B4-BE49-F238E27FC236}">
              <a16:creationId xmlns:a16="http://schemas.microsoft.com/office/drawing/2014/main" xmlns="" id="{36BDB965-A710-47C5-B1B9-C1B40FFDE9D7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38" name="Rectangle 1787">
          <a:extLst>
            <a:ext uri="{FF2B5EF4-FFF2-40B4-BE49-F238E27FC236}">
              <a16:creationId xmlns:a16="http://schemas.microsoft.com/office/drawing/2014/main" xmlns="" id="{52D21ED4-BBB5-401A-9D41-3416F78476DD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39" name="Rectangle 1788">
          <a:extLst>
            <a:ext uri="{FF2B5EF4-FFF2-40B4-BE49-F238E27FC236}">
              <a16:creationId xmlns:a16="http://schemas.microsoft.com/office/drawing/2014/main" xmlns="" id="{621A6BBD-C3EA-4122-89CA-7C18E54E3197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0" name="Rectangle 1789">
          <a:extLst>
            <a:ext uri="{FF2B5EF4-FFF2-40B4-BE49-F238E27FC236}">
              <a16:creationId xmlns:a16="http://schemas.microsoft.com/office/drawing/2014/main" xmlns="" id="{91E5E980-2B00-4CE9-957D-4053DE7A9262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41" name="Rectangle 1790">
          <a:extLst>
            <a:ext uri="{FF2B5EF4-FFF2-40B4-BE49-F238E27FC236}">
              <a16:creationId xmlns:a16="http://schemas.microsoft.com/office/drawing/2014/main" xmlns="" id="{F1A26B22-234F-4CD2-ADFF-32301458BBC9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2" name="Rectangle 1791">
          <a:extLst>
            <a:ext uri="{FF2B5EF4-FFF2-40B4-BE49-F238E27FC236}">
              <a16:creationId xmlns:a16="http://schemas.microsoft.com/office/drawing/2014/main" xmlns="" id="{1E77F167-D2FB-4F77-9F67-62779533AFA5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43" name="Rectangle 1792">
          <a:extLst>
            <a:ext uri="{FF2B5EF4-FFF2-40B4-BE49-F238E27FC236}">
              <a16:creationId xmlns:a16="http://schemas.microsoft.com/office/drawing/2014/main" xmlns="" id="{CDCF7133-3919-435A-9B1E-584A7DF16AFE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4" name="Rectangle 1793">
          <a:extLst>
            <a:ext uri="{FF2B5EF4-FFF2-40B4-BE49-F238E27FC236}">
              <a16:creationId xmlns:a16="http://schemas.microsoft.com/office/drawing/2014/main" xmlns="" id="{DB392CF6-335A-4BB3-AA52-2F412CF7A683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45" name="Rectangle 1794">
          <a:extLst>
            <a:ext uri="{FF2B5EF4-FFF2-40B4-BE49-F238E27FC236}">
              <a16:creationId xmlns:a16="http://schemas.microsoft.com/office/drawing/2014/main" xmlns="" id="{98A7AFDE-F5A6-4AE4-B378-B09CADE4DF7C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6" name="Rectangle 1795">
          <a:extLst>
            <a:ext uri="{FF2B5EF4-FFF2-40B4-BE49-F238E27FC236}">
              <a16:creationId xmlns:a16="http://schemas.microsoft.com/office/drawing/2014/main" xmlns="" id="{C4CFC5E0-B932-4633-B919-00D4608DB67E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47" name="Rectangle 1796">
          <a:extLst>
            <a:ext uri="{FF2B5EF4-FFF2-40B4-BE49-F238E27FC236}">
              <a16:creationId xmlns:a16="http://schemas.microsoft.com/office/drawing/2014/main" xmlns="" id="{7F2D1AC4-F213-4CEE-A693-1A4B98A795B5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8" name="Rectangle 1797">
          <a:extLst>
            <a:ext uri="{FF2B5EF4-FFF2-40B4-BE49-F238E27FC236}">
              <a16:creationId xmlns:a16="http://schemas.microsoft.com/office/drawing/2014/main" xmlns="" id="{B98A53C4-95AC-4FB6-922A-CF0A8FBF628B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49" name="Rectangle 1798">
          <a:extLst>
            <a:ext uri="{FF2B5EF4-FFF2-40B4-BE49-F238E27FC236}">
              <a16:creationId xmlns:a16="http://schemas.microsoft.com/office/drawing/2014/main" xmlns="" id="{91EA43D3-D9E6-4B7D-880E-4E7DF1A4CC42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50" name="Rectangle 1799">
          <a:extLst>
            <a:ext uri="{FF2B5EF4-FFF2-40B4-BE49-F238E27FC236}">
              <a16:creationId xmlns:a16="http://schemas.microsoft.com/office/drawing/2014/main" xmlns="" id="{0B0101C2-E665-4B18-B30B-14DE23D908A0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51" name="Rectangle 1800">
          <a:extLst>
            <a:ext uri="{FF2B5EF4-FFF2-40B4-BE49-F238E27FC236}">
              <a16:creationId xmlns:a16="http://schemas.microsoft.com/office/drawing/2014/main" xmlns="" id="{904CA3E5-F030-4E7B-B4E2-8CAEDA5F9D57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52" name="Rectangle 1801">
          <a:extLst>
            <a:ext uri="{FF2B5EF4-FFF2-40B4-BE49-F238E27FC236}">
              <a16:creationId xmlns:a16="http://schemas.microsoft.com/office/drawing/2014/main" xmlns="" id="{DB169C99-072E-43D3-9B8F-779B0D45106D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53" name="Rectangle 1802">
          <a:extLst>
            <a:ext uri="{FF2B5EF4-FFF2-40B4-BE49-F238E27FC236}">
              <a16:creationId xmlns:a16="http://schemas.microsoft.com/office/drawing/2014/main" xmlns="" id="{E79B0E14-1B21-4FD1-9351-336D2DD73362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54" name="Rectangle 1803">
          <a:extLst>
            <a:ext uri="{FF2B5EF4-FFF2-40B4-BE49-F238E27FC236}">
              <a16:creationId xmlns:a16="http://schemas.microsoft.com/office/drawing/2014/main" xmlns="" id="{ABACE76D-B3F6-4D93-B9E7-DF3344DF22D3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55" name="Rectangle 1804">
          <a:extLst>
            <a:ext uri="{FF2B5EF4-FFF2-40B4-BE49-F238E27FC236}">
              <a16:creationId xmlns:a16="http://schemas.microsoft.com/office/drawing/2014/main" xmlns="" id="{5959CE48-0F0D-4833-9CA3-C388CD7C628A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56" name="Rectangle 1805">
          <a:extLst>
            <a:ext uri="{FF2B5EF4-FFF2-40B4-BE49-F238E27FC236}">
              <a16:creationId xmlns:a16="http://schemas.microsoft.com/office/drawing/2014/main" xmlns="" id="{0FA6F077-C29D-4A45-92C9-7D4DA3E216A3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57" name="Rectangle 1806">
          <a:extLst>
            <a:ext uri="{FF2B5EF4-FFF2-40B4-BE49-F238E27FC236}">
              <a16:creationId xmlns:a16="http://schemas.microsoft.com/office/drawing/2014/main" xmlns="" id="{796A332B-FA43-4FA3-B7A5-EF46868AC662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58" name="Rectangle 1807">
          <a:extLst>
            <a:ext uri="{FF2B5EF4-FFF2-40B4-BE49-F238E27FC236}">
              <a16:creationId xmlns:a16="http://schemas.microsoft.com/office/drawing/2014/main" xmlns="" id="{9E11FD5C-514B-4D53-8772-DD905F338251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59" name="Rectangle 1808">
          <a:extLst>
            <a:ext uri="{FF2B5EF4-FFF2-40B4-BE49-F238E27FC236}">
              <a16:creationId xmlns:a16="http://schemas.microsoft.com/office/drawing/2014/main" xmlns="" id="{1A2A8155-0D63-4187-A9AE-D255F7B2026F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0" name="Rectangle 1809">
          <a:extLst>
            <a:ext uri="{FF2B5EF4-FFF2-40B4-BE49-F238E27FC236}">
              <a16:creationId xmlns:a16="http://schemas.microsoft.com/office/drawing/2014/main" xmlns="" id="{E40FEFE5-B359-4DC3-A7ED-7179A2B118B9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61" name="Rectangle 1810">
          <a:extLst>
            <a:ext uri="{FF2B5EF4-FFF2-40B4-BE49-F238E27FC236}">
              <a16:creationId xmlns:a16="http://schemas.microsoft.com/office/drawing/2014/main" xmlns="" id="{0C34554B-1FBE-4EB9-9FFF-A128D20560D7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62" name="Rectangle 1811">
          <a:extLst>
            <a:ext uri="{FF2B5EF4-FFF2-40B4-BE49-F238E27FC236}">
              <a16:creationId xmlns:a16="http://schemas.microsoft.com/office/drawing/2014/main" xmlns="" id="{9467F06F-74EC-4CEE-B6DA-921F936DA197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63" name="Rectangle 1812">
          <a:extLst>
            <a:ext uri="{FF2B5EF4-FFF2-40B4-BE49-F238E27FC236}">
              <a16:creationId xmlns:a16="http://schemas.microsoft.com/office/drawing/2014/main" xmlns="" id="{069EB50F-52D8-4184-B25A-89212CF9CF9D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64" name="Rectangle 1813">
          <a:extLst>
            <a:ext uri="{FF2B5EF4-FFF2-40B4-BE49-F238E27FC236}">
              <a16:creationId xmlns:a16="http://schemas.microsoft.com/office/drawing/2014/main" xmlns="" id="{BC04F7DB-486D-43BB-857D-FC318A48D83D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65" name="Rectangle 1814">
          <a:extLst>
            <a:ext uri="{FF2B5EF4-FFF2-40B4-BE49-F238E27FC236}">
              <a16:creationId xmlns:a16="http://schemas.microsoft.com/office/drawing/2014/main" xmlns="" id="{9CE66268-E5EC-4E47-8D5E-3BD12E30BC54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66" name="Rectangle 1815">
          <a:extLst>
            <a:ext uri="{FF2B5EF4-FFF2-40B4-BE49-F238E27FC236}">
              <a16:creationId xmlns:a16="http://schemas.microsoft.com/office/drawing/2014/main" xmlns="" id="{3622CD65-42A8-4A96-8F4D-E811AC783577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7" name="Rectangle 1816">
          <a:extLst>
            <a:ext uri="{FF2B5EF4-FFF2-40B4-BE49-F238E27FC236}">
              <a16:creationId xmlns:a16="http://schemas.microsoft.com/office/drawing/2014/main" xmlns="" id="{9F345206-22A1-4D7B-BDD4-6D4A09D25940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8" name="Rectangle 1817">
          <a:extLst>
            <a:ext uri="{FF2B5EF4-FFF2-40B4-BE49-F238E27FC236}">
              <a16:creationId xmlns:a16="http://schemas.microsoft.com/office/drawing/2014/main" xmlns="" id="{9DAC44D3-CA30-45D5-A59F-43D2305107FA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9" name="Rectangle 1818">
          <a:extLst>
            <a:ext uri="{FF2B5EF4-FFF2-40B4-BE49-F238E27FC236}">
              <a16:creationId xmlns:a16="http://schemas.microsoft.com/office/drawing/2014/main" xmlns="" id="{91B69CFC-8FA5-4509-B508-4496107FF9FF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0" name="Rectangle 1819">
          <a:extLst>
            <a:ext uri="{FF2B5EF4-FFF2-40B4-BE49-F238E27FC236}">
              <a16:creationId xmlns:a16="http://schemas.microsoft.com/office/drawing/2014/main" xmlns="" id="{72273C56-E30E-4C5B-9EF7-7BE4356D3BB6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1" name="Rectangle 1820">
          <a:extLst>
            <a:ext uri="{FF2B5EF4-FFF2-40B4-BE49-F238E27FC236}">
              <a16:creationId xmlns:a16="http://schemas.microsoft.com/office/drawing/2014/main" xmlns="" id="{62F37CE5-B9A2-4588-AE8A-AC6547799EC8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2" name="Rectangle 1821">
          <a:extLst>
            <a:ext uri="{FF2B5EF4-FFF2-40B4-BE49-F238E27FC236}">
              <a16:creationId xmlns:a16="http://schemas.microsoft.com/office/drawing/2014/main" xmlns="" id="{73F065D6-1057-4075-9A12-961B3600B9E5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73" name="Rectangle 1822">
          <a:extLst>
            <a:ext uri="{FF2B5EF4-FFF2-40B4-BE49-F238E27FC236}">
              <a16:creationId xmlns:a16="http://schemas.microsoft.com/office/drawing/2014/main" xmlns="" id="{4D74501F-C412-41E4-B69A-8EC29B0F37C4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74" name="Rectangle 1823">
          <a:extLst>
            <a:ext uri="{FF2B5EF4-FFF2-40B4-BE49-F238E27FC236}">
              <a16:creationId xmlns:a16="http://schemas.microsoft.com/office/drawing/2014/main" xmlns="" id="{232E3A55-0AF6-45A8-8EA5-8F8D46702245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75" name="Rectangle 1824">
          <a:extLst>
            <a:ext uri="{FF2B5EF4-FFF2-40B4-BE49-F238E27FC236}">
              <a16:creationId xmlns:a16="http://schemas.microsoft.com/office/drawing/2014/main" xmlns="" id="{F430A4D5-C491-49FD-8584-47EDD9632FD2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76" name="Rectangle 1825">
          <a:extLst>
            <a:ext uri="{FF2B5EF4-FFF2-40B4-BE49-F238E27FC236}">
              <a16:creationId xmlns:a16="http://schemas.microsoft.com/office/drawing/2014/main" xmlns="" id="{5C787077-4114-4C77-9EEC-A8579FA7F441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77" name="Rectangle 1826">
          <a:extLst>
            <a:ext uri="{FF2B5EF4-FFF2-40B4-BE49-F238E27FC236}">
              <a16:creationId xmlns:a16="http://schemas.microsoft.com/office/drawing/2014/main" xmlns="" id="{F7DD94BF-CAB7-40C4-A5C4-42079CEB5C0A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78" name="Rectangle 1827">
          <a:extLst>
            <a:ext uri="{FF2B5EF4-FFF2-40B4-BE49-F238E27FC236}">
              <a16:creationId xmlns:a16="http://schemas.microsoft.com/office/drawing/2014/main" xmlns="" id="{26D168F9-1261-4912-9B48-B734BEDE63EA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9" name="Rectangle 1828">
          <a:extLst>
            <a:ext uri="{FF2B5EF4-FFF2-40B4-BE49-F238E27FC236}">
              <a16:creationId xmlns:a16="http://schemas.microsoft.com/office/drawing/2014/main" xmlns="" id="{27DD44E0-95C8-4907-B7DB-C3CA9D3A7B46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0" name="Rectangle 1829">
          <a:extLst>
            <a:ext uri="{FF2B5EF4-FFF2-40B4-BE49-F238E27FC236}">
              <a16:creationId xmlns:a16="http://schemas.microsoft.com/office/drawing/2014/main" xmlns="" id="{5C05AFDE-0057-4175-9666-84191487A95C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1" name="Rectangle 1830">
          <a:extLst>
            <a:ext uri="{FF2B5EF4-FFF2-40B4-BE49-F238E27FC236}">
              <a16:creationId xmlns:a16="http://schemas.microsoft.com/office/drawing/2014/main" xmlns="" id="{D5A5BAC1-E466-439E-8E45-A996B503EF6F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82" name="Rectangle 1831">
          <a:extLst>
            <a:ext uri="{FF2B5EF4-FFF2-40B4-BE49-F238E27FC236}">
              <a16:creationId xmlns:a16="http://schemas.microsoft.com/office/drawing/2014/main" xmlns="" id="{A69D3877-D469-4C1D-960E-E380FD8FE495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83" name="Rectangle 1832">
          <a:extLst>
            <a:ext uri="{FF2B5EF4-FFF2-40B4-BE49-F238E27FC236}">
              <a16:creationId xmlns:a16="http://schemas.microsoft.com/office/drawing/2014/main" xmlns="" id="{A73A6C08-7E92-4043-959A-72D1C01556BA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84" name="Rectangle 1833">
          <a:extLst>
            <a:ext uri="{FF2B5EF4-FFF2-40B4-BE49-F238E27FC236}">
              <a16:creationId xmlns:a16="http://schemas.microsoft.com/office/drawing/2014/main" xmlns="" id="{F749EE86-A5C2-487D-BDEE-FFAF97FFCC0B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85" name="Rectangle 1834">
          <a:extLst>
            <a:ext uri="{FF2B5EF4-FFF2-40B4-BE49-F238E27FC236}">
              <a16:creationId xmlns:a16="http://schemas.microsoft.com/office/drawing/2014/main" xmlns="" id="{ECB6227B-CADA-45B6-8115-2434EDED00CB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86" name="Rectangle 1835">
          <a:extLst>
            <a:ext uri="{FF2B5EF4-FFF2-40B4-BE49-F238E27FC236}">
              <a16:creationId xmlns:a16="http://schemas.microsoft.com/office/drawing/2014/main" xmlns="" id="{026378A1-751F-428A-B43C-DEAA88D85106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87" name="Rectangle 1836">
          <a:extLst>
            <a:ext uri="{FF2B5EF4-FFF2-40B4-BE49-F238E27FC236}">
              <a16:creationId xmlns:a16="http://schemas.microsoft.com/office/drawing/2014/main" xmlns="" id="{02670287-6E82-44B1-84BC-32C4C4ABC95A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8" name="Rectangle 1837">
          <a:extLst>
            <a:ext uri="{FF2B5EF4-FFF2-40B4-BE49-F238E27FC236}">
              <a16:creationId xmlns:a16="http://schemas.microsoft.com/office/drawing/2014/main" xmlns="" id="{DF702AA1-1BF7-45E9-AF5E-0A28C62D5E81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9" name="Rectangle 1838">
          <a:extLst>
            <a:ext uri="{FF2B5EF4-FFF2-40B4-BE49-F238E27FC236}">
              <a16:creationId xmlns:a16="http://schemas.microsoft.com/office/drawing/2014/main" xmlns="" id="{D244ECA2-3895-4E5D-A178-0985CA1DF5A3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90" name="Rectangle 1839">
          <a:extLst>
            <a:ext uri="{FF2B5EF4-FFF2-40B4-BE49-F238E27FC236}">
              <a16:creationId xmlns:a16="http://schemas.microsoft.com/office/drawing/2014/main" xmlns="" id="{F1D00029-C228-4F37-844B-CD3D7CCD5790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91" name="Rectangle 1840">
          <a:extLst>
            <a:ext uri="{FF2B5EF4-FFF2-40B4-BE49-F238E27FC236}">
              <a16:creationId xmlns:a16="http://schemas.microsoft.com/office/drawing/2014/main" xmlns="" id="{3E150336-A570-4AFE-B407-8F4984252293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92" name="Rectangle 1841">
          <a:extLst>
            <a:ext uri="{FF2B5EF4-FFF2-40B4-BE49-F238E27FC236}">
              <a16:creationId xmlns:a16="http://schemas.microsoft.com/office/drawing/2014/main" xmlns="" id="{52C04B76-1D54-4969-B1A2-549A82370545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93" name="Rectangle 1842">
          <a:extLst>
            <a:ext uri="{FF2B5EF4-FFF2-40B4-BE49-F238E27FC236}">
              <a16:creationId xmlns:a16="http://schemas.microsoft.com/office/drawing/2014/main" xmlns="" id="{EB8C2FC9-CF73-43AB-8820-1FF3F69A45EB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594" name="Rectangle 1843">
          <a:extLst>
            <a:ext uri="{FF2B5EF4-FFF2-40B4-BE49-F238E27FC236}">
              <a16:creationId xmlns:a16="http://schemas.microsoft.com/office/drawing/2014/main" xmlns="" id="{CBB9EC2D-54AD-45F4-AEB0-8FE35C63CF78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595" name="Rectangle 1844">
          <a:extLst>
            <a:ext uri="{FF2B5EF4-FFF2-40B4-BE49-F238E27FC236}">
              <a16:creationId xmlns:a16="http://schemas.microsoft.com/office/drawing/2014/main" xmlns="" id="{24130489-3A9C-411F-8215-F6BB8A90CA83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596" name="Rectangle 1845">
          <a:extLst>
            <a:ext uri="{FF2B5EF4-FFF2-40B4-BE49-F238E27FC236}">
              <a16:creationId xmlns:a16="http://schemas.microsoft.com/office/drawing/2014/main" xmlns="" id="{C3F414BF-4FBB-43F2-858B-C1D795D5E107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597" name="Rectangle 1846">
          <a:extLst>
            <a:ext uri="{FF2B5EF4-FFF2-40B4-BE49-F238E27FC236}">
              <a16:creationId xmlns:a16="http://schemas.microsoft.com/office/drawing/2014/main" xmlns="" id="{1D780337-78C4-4073-B159-FBBE5566149F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598" name="Rectangle 1847">
          <a:extLst>
            <a:ext uri="{FF2B5EF4-FFF2-40B4-BE49-F238E27FC236}">
              <a16:creationId xmlns:a16="http://schemas.microsoft.com/office/drawing/2014/main" xmlns="" id="{230AF801-7539-40C7-A160-9DE497E28362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599" name="Rectangle 1848">
          <a:extLst>
            <a:ext uri="{FF2B5EF4-FFF2-40B4-BE49-F238E27FC236}">
              <a16:creationId xmlns:a16="http://schemas.microsoft.com/office/drawing/2014/main" xmlns="" id="{41FE81B9-89F0-4467-82C0-FD5141BCEDB1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0" name="Rectangle 1849">
          <a:extLst>
            <a:ext uri="{FF2B5EF4-FFF2-40B4-BE49-F238E27FC236}">
              <a16:creationId xmlns:a16="http://schemas.microsoft.com/office/drawing/2014/main" xmlns="" id="{016379C0-7CB6-4D72-88B9-080A54F02F5F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1" name="Rectangle 1850">
          <a:extLst>
            <a:ext uri="{FF2B5EF4-FFF2-40B4-BE49-F238E27FC236}">
              <a16:creationId xmlns:a16="http://schemas.microsoft.com/office/drawing/2014/main" xmlns="" id="{EEBAB3A1-1216-44AE-9B61-C3CBC64E3198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2" name="Rectangle 1851">
          <a:extLst>
            <a:ext uri="{FF2B5EF4-FFF2-40B4-BE49-F238E27FC236}">
              <a16:creationId xmlns:a16="http://schemas.microsoft.com/office/drawing/2014/main" xmlns="" id="{56D2751A-61CF-4A1F-BCFB-1E544CFD1382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3" name="Rectangle 1852">
          <a:extLst>
            <a:ext uri="{FF2B5EF4-FFF2-40B4-BE49-F238E27FC236}">
              <a16:creationId xmlns:a16="http://schemas.microsoft.com/office/drawing/2014/main" xmlns="" id="{73C3F2DC-3DA9-4BC5-8A6E-B995C49309E4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4" name="Rectangle 1853">
          <a:extLst>
            <a:ext uri="{FF2B5EF4-FFF2-40B4-BE49-F238E27FC236}">
              <a16:creationId xmlns:a16="http://schemas.microsoft.com/office/drawing/2014/main" xmlns="" id="{CF0F711B-94C1-430B-B6E6-47A23F746DEC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5" name="Rectangle 1854">
          <a:extLst>
            <a:ext uri="{FF2B5EF4-FFF2-40B4-BE49-F238E27FC236}">
              <a16:creationId xmlns:a16="http://schemas.microsoft.com/office/drawing/2014/main" xmlns="" id="{347CB15F-72AB-416B-B353-9F52A1798745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6" name="Rectangle 1855">
          <a:extLst>
            <a:ext uri="{FF2B5EF4-FFF2-40B4-BE49-F238E27FC236}">
              <a16:creationId xmlns:a16="http://schemas.microsoft.com/office/drawing/2014/main" xmlns="" id="{00F0462D-A67F-41B8-AA89-774A41EA2C39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7" name="Rectangle 1856">
          <a:extLst>
            <a:ext uri="{FF2B5EF4-FFF2-40B4-BE49-F238E27FC236}">
              <a16:creationId xmlns:a16="http://schemas.microsoft.com/office/drawing/2014/main" xmlns="" id="{A2456577-7A10-43E7-86D4-5EBB972E18CD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8" name="Rectangle 1857">
          <a:extLst>
            <a:ext uri="{FF2B5EF4-FFF2-40B4-BE49-F238E27FC236}">
              <a16:creationId xmlns:a16="http://schemas.microsoft.com/office/drawing/2014/main" xmlns="" id="{3B7B4941-398B-4D4C-B801-C1B3FD222BAF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9" name="Rectangle 1858">
          <a:extLst>
            <a:ext uri="{FF2B5EF4-FFF2-40B4-BE49-F238E27FC236}">
              <a16:creationId xmlns:a16="http://schemas.microsoft.com/office/drawing/2014/main" xmlns="" id="{E25F730B-2D40-4530-95BF-6A77854032E9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0" name="Rectangle 1859">
          <a:extLst>
            <a:ext uri="{FF2B5EF4-FFF2-40B4-BE49-F238E27FC236}">
              <a16:creationId xmlns:a16="http://schemas.microsoft.com/office/drawing/2014/main" xmlns="" id="{4436D9F0-4656-4AE2-BD04-8299225185A3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1" name="Rectangle 1860">
          <a:extLst>
            <a:ext uri="{FF2B5EF4-FFF2-40B4-BE49-F238E27FC236}">
              <a16:creationId xmlns:a16="http://schemas.microsoft.com/office/drawing/2014/main" xmlns="" id="{D48B76AE-4A52-413D-9526-4990922DD555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12" name="Rectangle 1861">
          <a:extLst>
            <a:ext uri="{FF2B5EF4-FFF2-40B4-BE49-F238E27FC236}">
              <a16:creationId xmlns:a16="http://schemas.microsoft.com/office/drawing/2014/main" xmlns="" id="{4BBDB189-DF0E-4D0B-B5E7-4C48ED92C9A9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13" name="Rectangle 1862">
          <a:extLst>
            <a:ext uri="{FF2B5EF4-FFF2-40B4-BE49-F238E27FC236}">
              <a16:creationId xmlns:a16="http://schemas.microsoft.com/office/drawing/2014/main" xmlns="" id="{99A5E308-30E5-43BA-8322-9F93FD0FAA7B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14" name="Rectangle 1863">
          <a:extLst>
            <a:ext uri="{FF2B5EF4-FFF2-40B4-BE49-F238E27FC236}">
              <a16:creationId xmlns:a16="http://schemas.microsoft.com/office/drawing/2014/main" xmlns="" id="{75BF1D4A-BF48-4E7E-B38C-DDAC1A6CD0BC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5" name="Rectangle 1864">
          <a:extLst>
            <a:ext uri="{FF2B5EF4-FFF2-40B4-BE49-F238E27FC236}">
              <a16:creationId xmlns:a16="http://schemas.microsoft.com/office/drawing/2014/main" xmlns="" id="{D8297BA2-1C34-491A-8112-872676BBB6B4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6" name="Rectangle 1865">
          <a:extLst>
            <a:ext uri="{FF2B5EF4-FFF2-40B4-BE49-F238E27FC236}">
              <a16:creationId xmlns:a16="http://schemas.microsoft.com/office/drawing/2014/main" xmlns="" id="{BB904410-5C61-4A49-B155-F0E86E3FB3C4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7" name="Rectangle 1866">
          <a:extLst>
            <a:ext uri="{FF2B5EF4-FFF2-40B4-BE49-F238E27FC236}">
              <a16:creationId xmlns:a16="http://schemas.microsoft.com/office/drawing/2014/main" xmlns="" id="{87AF800B-A08A-466B-8DAF-3F06F976950C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18" name="Rectangle 1867">
          <a:extLst>
            <a:ext uri="{FF2B5EF4-FFF2-40B4-BE49-F238E27FC236}">
              <a16:creationId xmlns:a16="http://schemas.microsoft.com/office/drawing/2014/main" xmlns="" id="{99B2C8F3-F36A-4C55-BDF6-D38F84DD0CE8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19" name="Rectangle 1868">
          <a:extLst>
            <a:ext uri="{FF2B5EF4-FFF2-40B4-BE49-F238E27FC236}">
              <a16:creationId xmlns:a16="http://schemas.microsoft.com/office/drawing/2014/main" xmlns="" id="{B6D09B3A-73B2-4FBB-A666-CC2C36854D82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0" name="Rectangle 1869">
          <a:extLst>
            <a:ext uri="{FF2B5EF4-FFF2-40B4-BE49-F238E27FC236}">
              <a16:creationId xmlns:a16="http://schemas.microsoft.com/office/drawing/2014/main" xmlns="" id="{F145C9FF-78BD-4237-848B-207C4418D87E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1" name="Rectangle 1870">
          <a:extLst>
            <a:ext uri="{FF2B5EF4-FFF2-40B4-BE49-F238E27FC236}">
              <a16:creationId xmlns:a16="http://schemas.microsoft.com/office/drawing/2014/main" xmlns="" id="{DA67D09A-E138-44FC-A2BB-12704BC26084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2" name="Rectangle 1871">
          <a:extLst>
            <a:ext uri="{FF2B5EF4-FFF2-40B4-BE49-F238E27FC236}">
              <a16:creationId xmlns:a16="http://schemas.microsoft.com/office/drawing/2014/main" xmlns="" id="{9249D3E2-892C-48EB-A795-AD76E9BE9392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3" name="Rectangle 1872">
          <a:extLst>
            <a:ext uri="{FF2B5EF4-FFF2-40B4-BE49-F238E27FC236}">
              <a16:creationId xmlns:a16="http://schemas.microsoft.com/office/drawing/2014/main" xmlns="" id="{CB13FACA-23AF-4F4F-A7AF-DF51974E560B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4" name="Rectangle 1873">
          <a:extLst>
            <a:ext uri="{FF2B5EF4-FFF2-40B4-BE49-F238E27FC236}">
              <a16:creationId xmlns:a16="http://schemas.microsoft.com/office/drawing/2014/main" xmlns="" id="{DE9A6263-58F5-4FFB-8859-423D0031D9A2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5" name="Rectangle 1874">
          <a:extLst>
            <a:ext uri="{FF2B5EF4-FFF2-40B4-BE49-F238E27FC236}">
              <a16:creationId xmlns:a16="http://schemas.microsoft.com/office/drawing/2014/main" xmlns="" id="{C814F4F8-E5B0-4378-8B35-FBB705C3DBB8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6" name="Rectangle 1875">
          <a:extLst>
            <a:ext uri="{FF2B5EF4-FFF2-40B4-BE49-F238E27FC236}">
              <a16:creationId xmlns:a16="http://schemas.microsoft.com/office/drawing/2014/main" xmlns="" id="{F9227770-3E19-471F-BCCA-535F88B0969A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7" name="Rectangle 1876">
          <a:extLst>
            <a:ext uri="{FF2B5EF4-FFF2-40B4-BE49-F238E27FC236}">
              <a16:creationId xmlns:a16="http://schemas.microsoft.com/office/drawing/2014/main" xmlns="" id="{22478D7F-F6CD-49B4-B301-721E54ED3CEA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8" name="Rectangle 1877">
          <a:extLst>
            <a:ext uri="{FF2B5EF4-FFF2-40B4-BE49-F238E27FC236}">
              <a16:creationId xmlns:a16="http://schemas.microsoft.com/office/drawing/2014/main" xmlns="" id="{07CE0D5F-D5C6-46A8-99EB-23553936A152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9" name="Rectangle 1878">
          <a:extLst>
            <a:ext uri="{FF2B5EF4-FFF2-40B4-BE49-F238E27FC236}">
              <a16:creationId xmlns:a16="http://schemas.microsoft.com/office/drawing/2014/main" xmlns="" id="{E9BCC315-2D3F-484E-AFDA-E58D8ABE8D11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0" name="Rectangle 1879">
          <a:extLst>
            <a:ext uri="{FF2B5EF4-FFF2-40B4-BE49-F238E27FC236}">
              <a16:creationId xmlns:a16="http://schemas.microsoft.com/office/drawing/2014/main" xmlns="" id="{D53FA4FD-3813-4E61-AC39-40484B430238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1" name="Rectangle 1880">
          <a:extLst>
            <a:ext uri="{FF2B5EF4-FFF2-40B4-BE49-F238E27FC236}">
              <a16:creationId xmlns:a16="http://schemas.microsoft.com/office/drawing/2014/main" xmlns="" id="{71F2758F-4589-4CA5-87CC-EA464ABA0184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2" name="Rectangle 1881">
          <a:extLst>
            <a:ext uri="{FF2B5EF4-FFF2-40B4-BE49-F238E27FC236}">
              <a16:creationId xmlns:a16="http://schemas.microsoft.com/office/drawing/2014/main" xmlns="" id="{9A9EAFD2-CADF-44A7-97A4-67DFB5B35DA4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3" name="Rectangle 1882">
          <a:extLst>
            <a:ext uri="{FF2B5EF4-FFF2-40B4-BE49-F238E27FC236}">
              <a16:creationId xmlns:a16="http://schemas.microsoft.com/office/drawing/2014/main" xmlns="" id="{3B440371-D14C-4276-86B1-DCEEFBAA1E92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4" name="Rectangle 1883">
          <a:extLst>
            <a:ext uri="{FF2B5EF4-FFF2-40B4-BE49-F238E27FC236}">
              <a16:creationId xmlns:a16="http://schemas.microsoft.com/office/drawing/2014/main" xmlns="" id="{CE4E47F2-D77F-4E2E-8D54-3DFC9787D002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5" name="Rectangle 1884">
          <a:extLst>
            <a:ext uri="{FF2B5EF4-FFF2-40B4-BE49-F238E27FC236}">
              <a16:creationId xmlns:a16="http://schemas.microsoft.com/office/drawing/2014/main" xmlns="" id="{3145882A-5005-4C3C-81DC-A55D85B7FED9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6" name="Rectangle 1885">
          <a:extLst>
            <a:ext uri="{FF2B5EF4-FFF2-40B4-BE49-F238E27FC236}">
              <a16:creationId xmlns:a16="http://schemas.microsoft.com/office/drawing/2014/main" xmlns="" id="{B3425891-1BDD-4F84-890B-F4DAEA71A987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7" name="Rectangle 1886">
          <a:extLst>
            <a:ext uri="{FF2B5EF4-FFF2-40B4-BE49-F238E27FC236}">
              <a16:creationId xmlns:a16="http://schemas.microsoft.com/office/drawing/2014/main" xmlns="" id="{1D3F0F29-32AA-4919-AAF9-2810C809A0A3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8" name="Rectangle 1887">
          <a:extLst>
            <a:ext uri="{FF2B5EF4-FFF2-40B4-BE49-F238E27FC236}">
              <a16:creationId xmlns:a16="http://schemas.microsoft.com/office/drawing/2014/main" xmlns="" id="{0E528DCC-3231-4586-B325-5B23057D3FB5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9" name="Rectangle 1888">
          <a:extLst>
            <a:ext uri="{FF2B5EF4-FFF2-40B4-BE49-F238E27FC236}">
              <a16:creationId xmlns:a16="http://schemas.microsoft.com/office/drawing/2014/main" xmlns="" id="{B0B2E683-BBAC-4B7C-931D-917E425E36D2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40" name="Rectangle 1889">
          <a:extLst>
            <a:ext uri="{FF2B5EF4-FFF2-40B4-BE49-F238E27FC236}">
              <a16:creationId xmlns:a16="http://schemas.microsoft.com/office/drawing/2014/main" xmlns="" id="{A3212396-5504-4301-A293-C4EA54C92B2A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41" name="Rectangle 1890">
          <a:extLst>
            <a:ext uri="{FF2B5EF4-FFF2-40B4-BE49-F238E27FC236}">
              <a16:creationId xmlns:a16="http://schemas.microsoft.com/office/drawing/2014/main" xmlns="" id="{326F3F1E-CC75-4C7D-8A77-D137693A831B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80</xdr:col>
      <xdr:colOff>0</xdr:colOff>
      <xdr:row>79</xdr:row>
      <xdr:rowOff>114300</xdr:rowOff>
    </xdr:from>
    <xdr:to>
      <xdr:col>95</xdr:col>
      <xdr:colOff>371475</xdr:colOff>
      <xdr:row>81</xdr:row>
      <xdr:rowOff>142875</xdr:rowOff>
    </xdr:to>
    <xdr:sp macro="" textlink="">
      <xdr:nvSpPr>
        <xdr:cNvPr id="1642" name="Rectangle 1891">
          <a:extLst>
            <a:ext uri="{FF2B5EF4-FFF2-40B4-BE49-F238E27FC236}">
              <a16:creationId xmlns:a16="http://schemas.microsoft.com/office/drawing/2014/main" xmlns="" id="{16DFB239-A817-4B9C-8877-9AEFFE5C3FCF}"/>
            </a:ext>
          </a:extLst>
        </xdr:cNvPr>
        <xdr:cNvSpPr>
          <a:spLocks noChangeArrowheads="1"/>
        </xdr:cNvSpPr>
      </xdr:nvSpPr>
      <xdr:spPr bwMode="auto">
        <a:xfrm>
          <a:off x="312420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3" name="Rectangle 1892">
          <a:extLst>
            <a:ext uri="{FF2B5EF4-FFF2-40B4-BE49-F238E27FC236}">
              <a16:creationId xmlns:a16="http://schemas.microsoft.com/office/drawing/2014/main" xmlns="" id="{2B6255FE-C9A4-4DAC-A0A2-445976A8F240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44" name="Rectangle 1893">
          <a:extLst>
            <a:ext uri="{FF2B5EF4-FFF2-40B4-BE49-F238E27FC236}">
              <a16:creationId xmlns:a16="http://schemas.microsoft.com/office/drawing/2014/main" xmlns="" id="{44FB711B-B56B-4A9E-B0AC-943F183DDE34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5" name="Rectangle 1894">
          <a:extLst>
            <a:ext uri="{FF2B5EF4-FFF2-40B4-BE49-F238E27FC236}">
              <a16:creationId xmlns:a16="http://schemas.microsoft.com/office/drawing/2014/main" xmlns="" id="{C75A51E0-B687-47EA-BDFB-E071FE8160CD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46" name="Rectangle 1895">
          <a:extLst>
            <a:ext uri="{FF2B5EF4-FFF2-40B4-BE49-F238E27FC236}">
              <a16:creationId xmlns:a16="http://schemas.microsoft.com/office/drawing/2014/main" xmlns="" id="{0C460866-ACCA-47E1-BE3A-BDBBC6F06FCB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7" name="Rectangle 1896">
          <a:extLst>
            <a:ext uri="{FF2B5EF4-FFF2-40B4-BE49-F238E27FC236}">
              <a16:creationId xmlns:a16="http://schemas.microsoft.com/office/drawing/2014/main" xmlns="" id="{244E93DE-AFDC-4D52-B8C1-52F2F66A3D45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48" name="Rectangle 1897">
          <a:extLst>
            <a:ext uri="{FF2B5EF4-FFF2-40B4-BE49-F238E27FC236}">
              <a16:creationId xmlns:a16="http://schemas.microsoft.com/office/drawing/2014/main" xmlns="" id="{67975B8D-368E-4EAA-8C93-745813D1CEAA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9" name="Rectangle 1898">
          <a:extLst>
            <a:ext uri="{FF2B5EF4-FFF2-40B4-BE49-F238E27FC236}">
              <a16:creationId xmlns:a16="http://schemas.microsoft.com/office/drawing/2014/main" xmlns="" id="{5930E500-A586-48EF-AE15-6C35DA98FBF3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50" name="Rectangle 1899">
          <a:extLst>
            <a:ext uri="{FF2B5EF4-FFF2-40B4-BE49-F238E27FC236}">
              <a16:creationId xmlns:a16="http://schemas.microsoft.com/office/drawing/2014/main" xmlns="" id="{8C28CD8D-0D11-4B60-8AB2-CD2C8A156F06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1" name="Rectangle 1900">
          <a:extLst>
            <a:ext uri="{FF2B5EF4-FFF2-40B4-BE49-F238E27FC236}">
              <a16:creationId xmlns:a16="http://schemas.microsoft.com/office/drawing/2014/main" xmlns="" id="{BD03B883-CB0A-4856-8568-7BA59A8FEF46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52" name="Rectangle 1901">
          <a:extLst>
            <a:ext uri="{FF2B5EF4-FFF2-40B4-BE49-F238E27FC236}">
              <a16:creationId xmlns:a16="http://schemas.microsoft.com/office/drawing/2014/main" xmlns="" id="{4083DE1D-9CB3-47D6-BF16-66F555B8B9A3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3" name="Rectangle 1902">
          <a:extLst>
            <a:ext uri="{FF2B5EF4-FFF2-40B4-BE49-F238E27FC236}">
              <a16:creationId xmlns:a16="http://schemas.microsoft.com/office/drawing/2014/main" xmlns="" id="{AA8C3964-9CFD-4A1A-BF02-1F3D802FC04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54" name="Rectangle 1903">
          <a:extLst>
            <a:ext uri="{FF2B5EF4-FFF2-40B4-BE49-F238E27FC236}">
              <a16:creationId xmlns:a16="http://schemas.microsoft.com/office/drawing/2014/main" xmlns="" id="{22993863-D91B-4642-BAD1-EF590C76C1B8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5" name="Rectangle 1904">
          <a:extLst>
            <a:ext uri="{FF2B5EF4-FFF2-40B4-BE49-F238E27FC236}">
              <a16:creationId xmlns:a16="http://schemas.microsoft.com/office/drawing/2014/main" xmlns="" id="{617C68FA-AC14-4136-8840-F58F1BD1D6A9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56" name="Rectangle 1905">
          <a:extLst>
            <a:ext uri="{FF2B5EF4-FFF2-40B4-BE49-F238E27FC236}">
              <a16:creationId xmlns:a16="http://schemas.microsoft.com/office/drawing/2014/main" xmlns="" id="{94755655-9FCA-46C6-8D33-00704D6E76F5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7" name="Rectangle 1906">
          <a:extLst>
            <a:ext uri="{FF2B5EF4-FFF2-40B4-BE49-F238E27FC236}">
              <a16:creationId xmlns:a16="http://schemas.microsoft.com/office/drawing/2014/main" xmlns="" id="{EDDA148F-16F1-46ED-BE8C-37C4D7EA1410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58" name="Rectangle 1907">
          <a:extLst>
            <a:ext uri="{FF2B5EF4-FFF2-40B4-BE49-F238E27FC236}">
              <a16:creationId xmlns:a16="http://schemas.microsoft.com/office/drawing/2014/main" xmlns="" id="{6E27DB09-161D-492D-A7A5-2ABA626133CF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9" name="Rectangle 1908">
          <a:extLst>
            <a:ext uri="{FF2B5EF4-FFF2-40B4-BE49-F238E27FC236}">
              <a16:creationId xmlns:a16="http://schemas.microsoft.com/office/drawing/2014/main" xmlns="" id="{6D1494B8-F2BC-43F2-A1FF-F3ED40CA94B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60" name="Rectangle 1909">
          <a:extLst>
            <a:ext uri="{FF2B5EF4-FFF2-40B4-BE49-F238E27FC236}">
              <a16:creationId xmlns:a16="http://schemas.microsoft.com/office/drawing/2014/main" xmlns="" id="{5ADAD6A3-6BF7-4F87-B9D9-9A1C7BF72BA9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61" name="Rectangle 1910">
          <a:extLst>
            <a:ext uri="{FF2B5EF4-FFF2-40B4-BE49-F238E27FC236}">
              <a16:creationId xmlns:a16="http://schemas.microsoft.com/office/drawing/2014/main" xmlns="" id="{CC9B869E-B293-4D4E-884D-57050E13B3A7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62" name="Rectangle 1911">
          <a:extLst>
            <a:ext uri="{FF2B5EF4-FFF2-40B4-BE49-F238E27FC236}">
              <a16:creationId xmlns:a16="http://schemas.microsoft.com/office/drawing/2014/main" xmlns="" id="{92125770-5E88-405D-8748-DAC817A31F4F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63" name="Rectangle 1912">
          <a:extLst>
            <a:ext uri="{FF2B5EF4-FFF2-40B4-BE49-F238E27FC236}">
              <a16:creationId xmlns:a16="http://schemas.microsoft.com/office/drawing/2014/main" xmlns="" id="{E7E3B85B-298D-4AE5-840C-6138B2EE7BE1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64" name="Rectangle 1913">
          <a:extLst>
            <a:ext uri="{FF2B5EF4-FFF2-40B4-BE49-F238E27FC236}">
              <a16:creationId xmlns:a16="http://schemas.microsoft.com/office/drawing/2014/main" xmlns="" id="{35A039CD-9084-42ED-90D9-5BBAB80B9937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79</xdr:row>
      <xdr:rowOff>114300</xdr:rowOff>
    </xdr:from>
    <xdr:to>
      <xdr:col>95</xdr:col>
      <xdr:colOff>0</xdr:colOff>
      <xdr:row>81</xdr:row>
      <xdr:rowOff>142875</xdr:rowOff>
    </xdr:to>
    <xdr:sp macro="" textlink="">
      <xdr:nvSpPr>
        <xdr:cNvPr id="1665" name="Rectangle 1914">
          <a:extLst>
            <a:ext uri="{FF2B5EF4-FFF2-40B4-BE49-F238E27FC236}">
              <a16:creationId xmlns:a16="http://schemas.microsoft.com/office/drawing/2014/main" xmlns="" id="{B83E6D6F-31CB-4AF3-BB8B-F703217B266F}"/>
            </a:ext>
          </a:extLst>
        </xdr:cNvPr>
        <xdr:cNvSpPr>
          <a:spLocks noChangeArrowheads="1"/>
        </xdr:cNvSpPr>
      </xdr:nvSpPr>
      <xdr:spPr bwMode="auto">
        <a:xfrm>
          <a:off x="37109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66" name="Rectangle 1915">
          <a:extLst>
            <a:ext uri="{FF2B5EF4-FFF2-40B4-BE49-F238E27FC236}">
              <a16:creationId xmlns:a16="http://schemas.microsoft.com/office/drawing/2014/main" xmlns="" id="{46C34EFA-BEA4-47C9-AE62-C9F02FF1138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67" name="Rectangle 1916">
          <a:extLst>
            <a:ext uri="{FF2B5EF4-FFF2-40B4-BE49-F238E27FC236}">
              <a16:creationId xmlns:a16="http://schemas.microsoft.com/office/drawing/2014/main" xmlns="" id="{340F4B23-4B27-4777-AAE8-5F2C54160446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68" name="Rectangle 1917">
          <a:extLst>
            <a:ext uri="{FF2B5EF4-FFF2-40B4-BE49-F238E27FC236}">
              <a16:creationId xmlns:a16="http://schemas.microsoft.com/office/drawing/2014/main" xmlns="" id="{5342D33B-BBD2-477E-A091-D314FAADBE2E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69" name="Rectangle 1918">
          <a:extLst>
            <a:ext uri="{FF2B5EF4-FFF2-40B4-BE49-F238E27FC236}">
              <a16:creationId xmlns:a16="http://schemas.microsoft.com/office/drawing/2014/main" xmlns="" id="{B374447C-DC19-47F1-980E-5857CC9787D6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0" name="Rectangle 1919">
          <a:extLst>
            <a:ext uri="{FF2B5EF4-FFF2-40B4-BE49-F238E27FC236}">
              <a16:creationId xmlns:a16="http://schemas.microsoft.com/office/drawing/2014/main" xmlns="" id="{5B9B0C8E-61CF-4110-A156-9D5735CAA336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71" name="Rectangle 1920">
          <a:extLst>
            <a:ext uri="{FF2B5EF4-FFF2-40B4-BE49-F238E27FC236}">
              <a16:creationId xmlns:a16="http://schemas.microsoft.com/office/drawing/2014/main" xmlns="" id="{53454DE8-3554-470B-BE18-18FEC46613E7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2" name="Rectangle 1921">
          <a:extLst>
            <a:ext uri="{FF2B5EF4-FFF2-40B4-BE49-F238E27FC236}">
              <a16:creationId xmlns:a16="http://schemas.microsoft.com/office/drawing/2014/main" xmlns="" id="{E7D5F3BF-1A51-4734-B485-7BE4E74F13A2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73" name="Rectangle 1922">
          <a:extLst>
            <a:ext uri="{FF2B5EF4-FFF2-40B4-BE49-F238E27FC236}">
              <a16:creationId xmlns:a16="http://schemas.microsoft.com/office/drawing/2014/main" xmlns="" id="{04C8FF45-02CA-419E-99B6-DC7BED58DDCB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4" name="Rectangle 1923">
          <a:extLst>
            <a:ext uri="{FF2B5EF4-FFF2-40B4-BE49-F238E27FC236}">
              <a16:creationId xmlns:a16="http://schemas.microsoft.com/office/drawing/2014/main" xmlns="" id="{8A770405-DBFD-41ED-BF8F-86136438726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75" name="Rectangle 1924">
          <a:extLst>
            <a:ext uri="{FF2B5EF4-FFF2-40B4-BE49-F238E27FC236}">
              <a16:creationId xmlns:a16="http://schemas.microsoft.com/office/drawing/2014/main" xmlns="" id="{E5788B3A-035D-4C26-9A43-EFD971DBB1F0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6" name="Rectangle 1925">
          <a:extLst>
            <a:ext uri="{FF2B5EF4-FFF2-40B4-BE49-F238E27FC236}">
              <a16:creationId xmlns:a16="http://schemas.microsoft.com/office/drawing/2014/main" xmlns="" id="{1839327B-8222-4956-ADF6-FAEBCDA0C939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77" name="Rectangle 1926">
          <a:extLst>
            <a:ext uri="{FF2B5EF4-FFF2-40B4-BE49-F238E27FC236}">
              <a16:creationId xmlns:a16="http://schemas.microsoft.com/office/drawing/2014/main" xmlns="" id="{7638F959-27A3-4871-BE42-4D99264D5FA2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8" name="Rectangle 1927">
          <a:extLst>
            <a:ext uri="{FF2B5EF4-FFF2-40B4-BE49-F238E27FC236}">
              <a16:creationId xmlns:a16="http://schemas.microsoft.com/office/drawing/2014/main" xmlns="" id="{B18371C4-7BB6-44E9-BD3C-7001A9C0FE8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79" name="Rectangle 1928">
          <a:extLst>
            <a:ext uri="{FF2B5EF4-FFF2-40B4-BE49-F238E27FC236}">
              <a16:creationId xmlns:a16="http://schemas.microsoft.com/office/drawing/2014/main" xmlns="" id="{2A3C130C-5197-437A-996B-CF4745FF1245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0" name="Rectangle 1929">
          <a:extLst>
            <a:ext uri="{FF2B5EF4-FFF2-40B4-BE49-F238E27FC236}">
              <a16:creationId xmlns:a16="http://schemas.microsoft.com/office/drawing/2014/main" xmlns="" id="{771191A9-D7F7-4D01-9245-07922DF53B2F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81" name="Rectangle 1930">
          <a:extLst>
            <a:ext uri="{FF2B5EF4-FFF2-40B4-BE49-F238E27FC236}">
              <a16:creationId xmlns:a16="http://schemas.microsoft.com/office/drawing/2014/main" xmlns="" id="{9317B940-4854-40BF-AF79-E150D6BF5C4F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2" name="Rectangle 1931">
          <a:extLst>
            <a:ext uri="{FF2B5EF4-FFF2-40B4-BE49-F238E27FC236}">
              <a16:creationId xmlns:a16="http://schemas.microsoft.com/office/drawing/2014/main" xmlns="" id="{C4B33E8C-0C0F-4A54-9D78-09D14F4966E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83" name="Rectangle 1932">
          <a:extLst>
            <a:ext uri="{FF2B5EF4-FFF2-40B4-BE49-F238E27FC236}">
              <a16:creationId xmlns:a16="http://schemas.microsoft.com/office/drawing/2014/main" xmlns="" id="{EDADE796-B0A8-40A6-AE79-62BB9CA54CA1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4" name="Rectangle 1933">
          <a:extLst>
            <a:ext uri="{FF2B5EF4-FFF2-40B4-BE49-F238E27FC236}">
              <a16:creationId xmlns:a16="http://schemas.microsoft.com/office/drawing/2014/main" xmlns="" id="{253449EF-5C89-4904-A58C-79387567ADD6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85" name="Rectangle 1934">
          <a:extLst>
            <a:ext uri="{FF2B5EF4-FFF2-40B4-BE49-F238E27FC236}">
              <a16:creationId xmlns:a16="http://schemas.microsoft.com/office/drawing/2014/main" xmlns="" id="{DE940D0B-542F-4231-A614-DED0F5F690BE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86" name="Rectangle 1935">
          <a:extLst>
            <a:ext uri="{FF2B5EF4-FFF2-40B4-BE49-F238E27FC236}">
              <a16:creationId xmlns:a16="http://schemas.microsoft.com/office/drawing/2014/main" xmlns="" id="{6AB8A946-4A6C-4C21-BE73-6B4B2CD43DE8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87" name="Rectangle 1936">
          <a:extLst>
            <a:ext uri="{FF2B5EF4-FFF2-40B4-BE49-F238E27FC236}">
              <a16:creationId xmlns:a16="http://schemas.microsoft.com/office/drawing/2014/main" xmlns="" id="{CCA68D63-D371-4710-9743-FF7213EDC5AD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79</xdr:row>
      <xdr:rowOff>114300</xdr:rowOff>
    </xdr:from>
    <xdr:to>
      <xdr:col>95</xdr:col>
      <xdr:colOff>0</xdr:colOff>
      <xdr:row>81</xdr:row>
      <xdr:rowOff>142875</xdr:rowOff>
    </xdr:to>
    <xdr:sp macro="" textlink="">
      <xdr:nvSpPr>
        <xdr:cNvPr id="1688" name="Rectangle 1937">
          <a:extLst>
            <a:ext uri="{FF2B5EF4-FFF2-40B4-BE49-F238E27FC236}">
              <a16:creationId xmlns:a16="http://schemas.microsoft.com/office/drawing/2014/main" xmlns="" id="{C1DEECCF-467A-4DFF-BE1E-81C03B66638B}"/>
            </a:ext>
          </a:extLst>
        </xdr:cNvPr>
        <xdr:cNvSpPr>
          <a:spLocks noChangeArrowheads="1"/>
        </xdr:cNvSpPr>
      </xdr:nvSpPr>
      <xdr:spPr bwMode="auto">
        <a:xfrm>
          <a:off x="37109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9" name="Rectangle 1938">
          <a:extLst>
            <a:ext uri="{FF2B5EF4-FFF2-40B4-BE49-F238E27FC236}">
              <a16:creationId xmlns:a16="http://schemas.microsoft.com/office/drawing/2014/main" xmlns="" id="{4DF60454-82A3-4D6D-8F2D-D3399EAD9AF2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90" name="Rectangle 1939">
          <a:extLst>
            <a:ext uri="{FF2B5EF4-FFF2-40B4-BE49-F238E27FC236}">
              <a16:creationId xmlns:a16="http://schemas.microsoft.com/office/drawing/2014/main" xmlns="" id="{7128C077-09EB-4494-9AA2-31CAFCCD16F8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1" name="Rectangle 1940">
          <a:extLst>
            <a:ext uri="{FF2B5EF4-FFF2-40B4-BE49-F238E27FC236}">
              <a16:creationId xmlns:a16="http://schemas.microsoft.com/office/drawing/2014/main" xmlns="" id="{990D2348-C8F4-4711-9FED-EF11806F8E4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92" name="Rectangle 1941">
          <a:extLst>
            <a:ext uri="{FF2B5EF4-FFF2-40B4-BE49-F238E27FC236}">
              <a16:creationId xmlns:a16="http://schemas.microsoft.com/office/drawing/2014/main" xmlns="" id="{4C9BB2A5-4803-44B9-81ED-157B50CDDE0E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3" name="Rectangle 1942">
          <a:extLst>
            <a:ext uri="{FF2B5EF4-FFF2-40B4-BE49-F238E27FC236}">
              <a16:creationId xmlns:a16="http://schemas.microsoft.com/office/drawing/2014/main" xmlns="" id="{7C4EDDB2-1AE3-4889-B14E-0DFF65283A00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94" name="Rectangle 1943">
          <a:extLst>
            <a:ext uri="{FF2B5EF4-FFF2-40B4-BE49-F238E27FC236}">
              <a16:creationId xmlns:a16="http://schemas.microsoft.com/office/drawing/2014/main" xmlns="" id="{71D8301E-E1F9-490F-B07D-EA17E6BD9EB1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5" name="Rectangle 1944">
          <a:extLst>
            <a:ext uri="{FF2B5EF4-FFF2-40B4-BE49-F238E27FC236}">
              <a16:creationId xmlns:a16="http://schemas.microsoft.com/office/drawing/2014/main" xmlns="" id="{6B1B3ACE-29D9-482A-AA0D-C7D20458D2B2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96" name="Rectangle 1945">
          <a:extLst>
            <a:ext uri="{FF2B5EF4-FFF2-40B4-BE49-F238E27FC236}">
              <a16:creationId xmlns:a16="http://schemas.microsoft.com/office/drawing/2014/main" xmlns="" id="{5C64FDFA-577A-4174-AB02-010800C42786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7" name="Rectangle 1946">
          <a:extLst>
            <a:ext uri="{FF2B5EF4-FFF2-40B4-BE49-F238E27FC236}">
              <a16:creationId xmlns:a16="http://schemas.microsoft.com/office/drawing/2014/main" xmlns="" id="{F9741AF0-953D-44B6-B6BD-1709AA124D1E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98" name="Rectangle 1947">
          <a:extLst>
            <a:ext uri="{FF2B5EF4-FFF2-40B4-BE49-F238E27FC236}">
              <a16:creationId xmlns:a16="http://schemas.microsoft.com/office/drawing/2014/main" xmlns="" id="{55FB34BD-8A3A-4578-B2F9-089962748D35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9" name="Rectangle 1948">
          <a:extLst>
            <a:ext uri="{FF2B5EF4-FFF2-40B4-BE49-F238E27FC236}">
              <a16:creationId xmlns:a16="http://schemas.microsoft.com/office/drawing/2014/main" xmlns="" id="{E57B0C8E-E5C7-453D-9D61-D86459CC325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00" name="Rectangle 1949">
          <a:extLst>
            <a:ext uri="{FF2B5EF4-FFF2-40B4-BE49-F238E27FC236}">
              <a16:creationId xmlns:a16="http://schemas.microsoft.com/office/drawing/2014/main" xmlns="" id="{1C6B646B-F8D5-4E1D-B1AE-B434D3D20AB8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1" name="Rectangle 1950">
          <a:extLst>
            <a:ext uri="{FF2B5EF4-FFF2-40B4-BE49-F238E27FC236}">
              <a16:creationId xmlns:a16="http://schemas.microsoft.com/office/drawing/2014/main" xmlns="" id="{C4F45556-7F83-411D-A653-B22C151EA246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02" name="Rectangle 1951">
          <a:extLst>
            <a:ext uri="{FF2B5EF4-FFF2-40B4-BE49-F238E27FC236}">
              <a16:creationId xmlns:a16="http://schemas.microsoft.com/office/drawing/2014/main" xmlns="" id="{69BF5342-AA8B-4B73-8D48-08FE862523BD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3" name="Rectangle 1952">
          <a:extLst>
            <a:ext uri="{FF2B5EF4-FFF2-40B4-BE49-F238E27FC236}">
              <a16:creationId xmlns:a16="http://schemas.microsoft.com/office/drawing/2014/main" xmlns="" id="{15E5196F-615B-4028-A748-5AA7168F682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04" name="Rectangle 1953">
          <a:extLst>
            <a:ext uri="{FF2B5EF4-FFF2-40B4-BE49-F238E27FC236}">
              <a16:creationId xmlns:a16="http://schemas.microsoft.com/office/drawing/2014/main" xmlns="" id="{244AD495-0716-44AA-AD80-FB34B687453E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5" name="Rectangle 1954">
          <a:extLst>
            <a:ext uri="{FF2B5EF4-FFF2-40B4-BE49-F238E27FC236}">
              <a16:creationId xmlns:a16="http://schemas.microsoft.com/office/drawing/2014/main" xmlns="" id="{C9E84AE9-125A-4E20-95EC-5D25ACAA6C5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06" name="Rectangle 1955">
          <a:extLst>
            <a:ext uri="{FF2B5EF4-FFF2-40B4-BE49-F238E27FC236}">
              <a16:creationId xmlns:a16="http://schemas.microsoft.com/office/drawing/2014/main" xmlns="" id="{D61F1691-4398-4099-81EF-2B6B7F24B350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7" name="Rectangle 1956">
          <a:extLst>
            <a:ext uri="{FF2B5EF4-FFF2-40B4-BE49-F238E27FC236}">
              <a16:creationId xmlns:a16="http://schemas.microsoft.com/office/drawing/2014/main" xmlns="" id="{A7826686-9AE1-42A9-A646-AD836473225D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08" name="Rectangle 1957">
          <a:extLst>
            <a:ext uri="{FF2B5EF4-FFF2-40B4-BE49-F238E27FC236}">
              <a16:creationId xmlns:a16="http://schemas.microsoft.com/office/drawing/2014/main" xmlns="" id="{907113C3-A379-4052-A19A-9BCE79A0F879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09" name="Rectangle 1958">
          <a:extLst>
            <a:ext uri="{FF2B5EF4-FFF2-40B4-BE49-F238E27FC236}">
              <a16:creationId xmlns:a16="http://schemas.microsoft.com/office/drawing/2014/main" xmlns="" id="{C4F2EC50-295E-4746-A87A-65EB5786B6E4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10" name="Rectangle 1959">
          <a:extLst>
            <a:ext uri="{FF2B5EF4-FFF2-40B4-BE49-F238E27FC236}">
              <a16:creationId xmlns:a16="http://schemas.microsoft.com/office/drawing/2014/main" xmlns="" id="{7E365C2D-7A04-4257-8A4A-53B39E57B0AD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79</xdr:row>
      <xdr:rowOff>114300</xdr:rowOff>
    </xdr:from>
    <xdr:to>
      <xdr:col>95</xdr:col>
      <xdr:colOff>0</xdr:colOff>
      <xdr:row>81</xdr:row>
      <xdr:rowOff>142875</xdr:rowOff>
    </xdr:to>
    <xdr:sp macro="" textlink="">
      <xdr:nvSpPr>
        <xdr:cNvPr id="1711" name="Rectangle 1960">
          <a:extLst>
            <a:ext uri="{FF2B5EF4-FFF2-40B4-BE49-F238E27FC236}">
              <a16:creationId xmlns:a16="http://schemas.microsoft.com/office/drawing/2014/main" xmlns="" id="{AEEE96AB-CC53-4658-B58E-AF953B48B15E}"/>
            </a:ext>
          </a:extLst>
        </xdr:cNvPr>
        <xdr:cNvSpPr>
          <a:spLocks noChangeArrowheads="1"/>
        </xdr:cNvSpPr>
      </xdr:nvSpPr>
      <xdr:spPr bwMode="auto">
        <a:xfrm>
          <a:off x="37109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2" name="Rectangle 1961">
          <a:extLst>
            <a:ext uri="{FF2B5EF4-FFF2-40B4-BE49-F238E27FC236}">
              <a16:creationId xmlns:a16="http://schemas.microsoft.com/office/drawing/2014/main" xmlns="" id="{81F6A9C9-EA52-45E1-82A9-DF1C82B3D41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713" name="Rectangle 1962">
          <a:extLst>
            <a:ext uri="{FF2B5EF4-FFF2-40B4-BE49-F238E27FC236}">
              <a16:creationId xmlns:a16="http://schemas.microsoft.com/office/drawing/2014/main" xmlns="" id="{3A8373BC-600D-48DD-AE22-F5E627874984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4" name="Rectangle 1963">
          <a:extLst>
            <a:ext uri="{FF2B5EF4-FFF2-40B4-BE49-F238E27FC236}">
              <a16:creationId xmlns:a16="http://schemas.microsoft.com/office/drawing/2014/main" xmlns="" id="{12B658CD-9FDA-4C4E-8E4F-87CBA8CD6742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715" name="Rectangle 1964">
          <a:extLst>
            <a:ext uri="{FF2B5EF4-FFF2-40B4-BE49-F238E27FC236}">
              <a16:creationId xmlns:a16="http://schemas.microsoft.com/office/drawing/2014/main" xmlns="" id="{38036377-1306-46F7-81CF-37FE7D4BEBD6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6" name="Rectangle 1965">
          <a:extLst>
            <a:ext uri="{FF2B5EF4-FFF2-40B4-BE49-F238E27FC236}">
              <a16:creationId xmlns:a16="http://schemas.microsoft.com/office/drawing/2014/main" xmlns="" id="{C1F6BCFD-3300-40FD-A5A2-10DAE3262EA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717" name="Rectangle 1966">
          <a:extLst>
            <a:ext uri="{FF2B5EF4-FFF2-40B4-BE49-F238E27FC236}">
              <a16:creationId xmlns:a16="http://schemas.microsoft.com/office/drawing/2014/main" xmlns="" id="{7F76C327-D227-404C-BCE9-20E6B0086301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8" name="Rectangle 1967">
          <a:extLst>
            <a:ext uri="{FF2B5EF4-FFF2-40B4-BE49-F238E27FC236}">
              <a16:creationId xmlns:a16="http://schemas.microsoft.com/office/drawing/2014/main" xmlns="" id="{18486531-426E-4BB9-9887-0623751C57B5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19" name="Rectangle 1968">
          <a:extLst>
            <a:ext uri="{FF2B5EF4-FFF2-40B4-BE49-F238E27FC236}">
              <a16:creationId xmlns:a16="http://schemas.microsoft.com/office/drawing/2014/main" xmlns="" id="{C7E662B9-F9E4-42F8-B38B-9AF55D92F138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0" name="Rectangle 1969">
          <a:extLst>
            <a:ext uri="{FF2B5EF4-FFF2-40B4-BE49-F238E27FC236}">
              <a16:creationId xmlns:a16="http://schemas.microsoft.com/office/drawing/2014/main" xmlns="" id="{F6A6E2B8-4981-4DAF-9F44-2472D3DD9D9F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21" name="Rectangle 1970">
          <a:extLst>
            <a:ext uri="{FF2B5EF4-FFF2-40B4-BE49-F238E27FC236}">
              <a16:creationId xmlns:a16="http://schemas.microsoft.com/office/drawing/2014/main" xmlns="" id="{05D62803-2C27-445B-A901-D650A223D78E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2" name="Rectangle 1971">
          <a:extLst>
            <a:ext uri="{FF2B5EF4-FFF2-40B4-BE49-F238E27FC236}">
              <a16:creationId xmlns:a16="http://schemas.microsoft.com/office/drawing/2014/main" xmlns="" id="{9037C0AF-FE89-4DA1-ADF2-F4DA90FD54C6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23" name="Rectangle 1972">
          <a:extLst>
            <a:ext uri="{FF2B5EF4-FFF2-40B4-BE49-F238E27FC236}">
              <a16:creationId xmlns:a16="http://schemas.microsoft.com/office/drawing/2014/main" xmlns="" id="{BA668D22-F873-42B2-B7BF-08447C555570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4" name="Rectangle 1973">
          <a:extLst>
            <a:ext uri="{FF2B5EF4-FFF2-40B4-BE49-F238E27FC236}">
              <a16:creationId xmlns:a16="http://schemas.microsoft.com/office/drawing/2014/main" xmlns="" id="{7659105C-96D9-4008-81EA-D0AE3ACA9E3E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25" name="Rectangle 1974">
          <a:extLst>
            <a:ext uri="{FF2B5EF4-FFF2-40B4-BE49-F238E27FC236}">
              <a16:creationId xmlns:a16="http://schemas.microsoft.com/office/drawing/2014/main" xmlns="" id="{9E561299-DAE7-41E0-AF66-AA17A773F5CE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6" name="Rectangle 1975">
          <a:extLst>
            <a:ext uri="{FF2B5EF4-FFF2-40B4-BE49-F238E27FC236}">
              <a16:creationId xmlns:a16="http://schemas.microsoft.com/office/drawing/2014/main" xmlns="" id="{416A474A-A8DE-422B-BCA1-45B5B0B6DE36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27" name="Rectangle 1976">
          <a:extLst>
            <a:ext uri="{FF2B5EF4-FFF2-40B4-BE49-F238E27FC236}">
              <a16:creationId xmlns:a16="http://schemas.microsoft.com/office/drawing/2014/main" xmlns="" id="{2D5D453E-93A7-4714-8687-F08FF8C3D1D2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8" name="Rectangle 1977">
          <a:extLst>
            <a:ext uri="{FF2B5EF4-FFF2-40B4-BE49-F238E27FC236}">
              <a16:creationId xmlns:a16="http://schemas.microsoft.com/office/drawing/2014/main" xmlns="" id="{B796E554-C54D-45CE-8CB5-E28FC6EA4F80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29" name="Rectangle 1978">
          <a:extLst>
            <a:ext uri="{FF2B5EF4-FFF2-40B4-BE49-F238E27FC236}">
              <a16:creationId xmlns:a16="http://schemas.microsoft.com/office/drawing/2014/main" xmlns="" id="{6A5A6602-6FD2-402C-8051-D21F269024DB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30" name="Rectangle 1979">
          <a:extLst>
            <a:ext uri="{FF2B5EF4-FFF2-40B4-BE49-F238E27FC236}">
              <a16:creationId xmlns:a16="http://schemas.microsoft.com/office/drawing/2014/main" xmlns="" id="{F17E2716-270C-4F00-BBDB-3A93949DD21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31" name="Rectangle 1980">
          <a:extLst>
            <a:ext uri="{FF2B5EF4-FFF2-40B4-BE49-F238E27FC236}">
              <a16:creationId xmlns:a16="http://schemas.microsoft.com/office/drawing/2014/main" xmlns="" id="{CA5B5E59-7569-4731-ADA6-DE1700010242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32" name="Rectangle 1981">
          <a:extLst>
            <a:ext uri="{FF2B5EF4-FFF2-40B4-BE49-F238E27FC236}">
              <a16:creationId xmlns:a16="http://schemas.microsoft.com/office/drawing/2014/main" xmlns="" id="{F896D431-0313-4D34-91CF-B39302569678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33" name="Rectangle 1982">
          <a:extLst>
            <a:ext uri="{FF2B5EF4-FFF2-40B4-BE49-F238E27FC236}">
              <a16:creationId xmlns:a16="http://schemas.microsoft.com/office/drawing/2014/main" xmlns="" id="{5AD52D59-1944-4205-BA87-D04378F172DF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34" name="Rectangle 1983">
          <a:extLst>
            <a:ext uri="{FF2B5EF4-FFF2-40B4-BE49-F238E27FC236}">
              <a16:creationId xmlns:a16="http://schemas.microsoft.com/office/drawing/2014/main" xmlns="" id="{14B0B36E-1EDF-4CBE-A41B-D5518D8D55DF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35" name="Rectangle 1984">
          <a:extLst>
            <a:ext uri="{FF2B5EF4-FFF2-40B4-BE49-F238E27FC236}">
              <a16:creationId xmlns:a16="http://schemas.microsoft.com/office/drawing/2014/main" xmlns="" id="{7B964A6D-EB11-4CD7-B8E9-1112FCCCEECA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36" name="Rectangle 1985">
          <a:extLst>
            <a:ext uri="{FF2B5EF4-FFF2-40B4-BE49-F238E27FC236}">
              <a16:creationId xmlns:a16="http://schemas.microsoft.com/office/drawing/2014/main" xmlns="" id="{8753212C-5A38-42EB-96A6-3C828837D420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37" name="Rectangle 1986">
          <a:extLst>
            <a:ext uri="{FF2B5EF4-FFF2-40B4-BE49-F238E27FC236}">
              <a16:creationId xmlns:a16="http://schemas.microsoft.com/office/drawing/2014/main" xmlns="" id="{72778C24-3976-469C-9C92-95995CFBFB1B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38" name="Rectangle 1987">
          <a:extLst>
            <a:ext uri="{FF2B5EF4-FFF2-40B4-BE49-F238E27FC236}">
              <a16:creationId xmlns:a16="http://schemas.microsoft.com/office/drawing/2014/main" xmlns="" id="{EFBD4E5B-83F1-43C3-A067-80A1F31C3DB5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39" name="Rectangle 1988">
          <a:extLst>
            <a:ext uri="{FF2B5EF4-FFF2-40B4-BE49-F238E27FC236}">
              <a16:creationId xmlns:a16="http://schemas.microsoft.com/office/drawing/2014/main" xmlns="" id="{E717DB69-DA48-40C5-A237-E33F460DEFF4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0" name="Rectangle 1989">
          <a:extLst>
            <a:ext uri="{FF2B5EF4-FFF2-40B4-BE49-F238E27FC236}">
              <a16:creationId xmlns:a16="http://schemas.microsoft.com/office/drawing/2014/main" xmlns="" id="{B3257B3D-E78B-4BD6-B6FB-09E485A6097D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1" name="Rectangle 1990">
          <a:extLst>
            <a:ext uri="{FF2B5EF4-FFF2-40B4-BE49-F238E27FC236}">
              <a16:creationId xmlns:a16="http://schemas.microsoft.com/office/drawing/2014/main" xmlns="" id="{8EA99DB7-2C03-46B2-B0E5-732D01BF443A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2" name="Rectangle 1991">
          <a:extLst>
            <a:ext uri="{FF2B5EF4-FFF2-40B4-BE49-F238E27FC236}">
              <a16:creationId xmlns:a16="http://schemas.microsoft.com/office/drawing/2014/main" xmlns="" id="{4ED12E2D-A504-4478-8F5D-A1EFD74A7CAE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43" name="Rectangle 1992">
          <a:extLst>
            <a:ext uri="{FF2B5EF4-FFF2-40B4-BE49-F238E27FC236}">
              <a16:creationId xmlns:a16="http://schemas.microsoft.com/office/drawing/2014/main" xmlns="" id="{67D5D809-55DF-4808-9613-FFFE695E8440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44" name="Rectangle 1993">
          <a:extLst>
            <a:ext uri="{FF2B5EF4-FFF2-40B4-BE49-F238E27FC236}">
              <a16:creationId xmlns:a16="http://schemas.microsoft.com/office/drawing/2014/main" xmlns="" id="{E734B84F-B4D1-4667-A2CB-15456075E7C4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45" name="Rectangle 1994">
          <a:extLst>
            <a:ext uri="{FF2B5EF4-FFF2-40B4-BE49-F238E27FC236}">
              <a16:creationId xmlns:a16="http://schemas.microsoft.com/office/drawing/2014/main" xmlns="" id="{14E1A650-9D42-4AA5-AE85-4F5F012A209E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46" name="Rectangle 1995">
          <a:extLst>
            <a:ext uri="{FF2B5EF4-FFF2-40B4-BE49-F238E27FC236}">
              <a16:creationId xmlns:a16="http://schemas.microsoft.com/office/drawing/2014/main" xmlns="" id="{8FF3EF03-A454-4790-AC14-076BBF67D063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47" name="Rectangle 1996">
          <a:extLst>
            <a:ext uri="{FF2B5EF4-FFF2-40B4-BE49-F238E27FC236}">
              <a16:creationId xmlns:a16="http://schemas.microsoft.com/office/drawing/2014/main" xmlns="" id="{EA5E4661-2237-4108-A6EF-56619FB26AB2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48" name="Rectangle 1997">
          <a:extLst>
            <a:ext uri="{FF2B5EF4-FFF2-40B4-BE49-F238E27FC236}">
              <a16:creationId xmlns:a16="http://schemas.microsoft.com/office/drawing/2014/main" xmlns="" id="{4A6B9885-FC40-4B26-A048-61E68750D27C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9" name="Rectangle 1998">
          <a:extLst>
            <a:ext uri="{FF2B5EF4-FFF2-40B4-BE49-F238E27FC236}">
              <a16:creationId xmlns:a16="http://schemas.microsoft.com/office/drawing/2014/main" xmlns="" id="{8F518EB8-FA20-4AD5-A281-3C821C965402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0" name="Rectangle 1999">
          <a:extLst>
            <a:ext uri="{FF2B5EF4-FFF2-40B4-BE49-F238E27FC236}">
              <a16:creationId xmlns:a16="http://schemas.microsoft.com/office/drawing/2014/main" xmlns="" id="{9209808E-8F13-4807-88C3-28498C64AC23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1" name="Rectangle 2000">
          <a:extLst>
            <a:ext uri="{FF2B5EF4-FFF2-40B4-BE49-F238E27FC236}">
              <a16:creationId xmlns:a16="http://schemas.microsoft.com/office/drawing/2014/main" xmlns="" id="{8919C352-F2D3-4DF2-9FD3-1D22CD34AC0F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52" name="Rectangle 2001">
          <a:extLst>
            <a:ext uri="{FF2B5EF4-FFF2-40B4-BE49-F238E27FC236}">
              <a16:creationId xmlns:a16="http://schemas.microsoft.com/office/drawing/2014/main" xmlns="" id="{F1B9BC7C-F128-4636-8ECF-2F5B50479474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53" name="Rectangle 2002">
          <a:extLst>
            <a:ext uri="{FF2B5EF4-FFF2-40B4-BE49-F238E27FC236}">
              <a16:creationId xmlns:a16="http://schemas.microsoft.com/office/drawing/2014/main" xmlns="" id="{8159E591-79F7-4884-BA6C-17CA9EB34900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54" name="Rectangle 2003">
          <a:extLst>
            <a:ext uri="{FF2B5EF4-FFF2-40B4-BE49-F238E27FC236}">
              <a16:creationId xmlns:a16="http://schemas.microsoft.com/office/drawing/2014/main" xmlns="" id="{2E73608D-A5B7-46B1-B8F2-E0C7D73BEBF5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55" name="Rectangle 2004">
          <a:extLst>
            <a:ext uri="{FF2B5EF4-FFF2-40B4-BE49-F238E27FC236}">
              <a16:creationId xmlns:a16="http://schemas.microsoft.com/office/drawing/2014/main" xmlns="" id="{4CCFBC0A-EDBB-4948-A211-99991C143A53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56" name="Rectangle 2005">
          <a:extLst>
            <a:ext uri="{FF2B5EF4-FFF2-40B4-BE49-F238E27FC236}">
              <a16:creationId xmlns:a16="http://schemas.microsoft.com/office/drawing/2014/main" xmlns="" id="{822C0EDD-739F-4924-B090-76031A38859B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57" name="Rectangle 2006">
          <a:extLst>
            <a:ext uri="{FF2B5EF4-FFF2-40B4-BE49-F238E27FC236}">
              <a16:creationId xmlns:a16="http://schemas.microsoft.com/office/drawing/2014/main" xmlns="" id="{769A039D-7A4A-4D23-8068-185576E35F84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8" name="Rectangle 2007">
          <a:extLst>
            <a:ext uri="{FF2B5EF4-FFF2-40B4-BE49-F238E27FC236}">
              <a16:creationId xmlns:a16="http://schemas.microsoft.com/office/drawing/2014/main" xmlns="" id="{12BFB34E-093F-4BBA-8FB7-07F8125CE873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9" name="Rectangle 2008">
          <a:extLst>
            <a:ext uri="{FF2B5EF4-FFF2-40B4-BE49-F238E27FC236}">
              <a16:creationId xmlns:a16="http://schemas.microsoft.com/office/drawing/2014/main" xmlns="" id="{A4AC9D0D-6B32-43E5-8F76-251B56594158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0" name="Rectangle 2009">
          <a:extLst>
            <a:ext uri="{FF2B5EF4-FFF2-40B4-BE49-F238E27FC236}">
              <a16:creationId xmlns:a16="http://schemas.microsoft.com/office/drawing/2014/main" xmlns="" id="{65F070E6-EB10-46CE-B438-5821A9C75F95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61" name="Rectangle 2010">
          <a:extLst>
            <a:ext uri="{FF2B5EF4-FFF2-40B4-BE49-F238E27FC236}">
              <a16:creationId xmlns:a16="http://schemas.microsoft.com/office/drawing/2014/main" xmlns="" id="{917F8D00-0931-45B3-9273-18C514142F8F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62" name="Rectangle 2011">
          <a:extLst>
            <a:ext uri="{FF2B5EF4-FFF2-40B4-BE49-F238E27FC236}">
              <a16:creationId xmlns:a16="http://schemas.microsoft.com/office/drawing/2014/main" xmlns="" id="{57DD5469-7BD1-4779-B68A-74C7D7F2959F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63" name="Rectangle 2012">
          <a:extLst>
            <a:ext uri="{FF2B5EF4-FFF2-40B4-BE49-F238E27FC236}">
              <a16:creationId xmlns:a16="http://schemas.microsoft.com/office/drawing/2014/main" xmlns="" id="{99B5C870-7D40-4F29-9DCF-2358B7E57F6A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64" name="Rectangle 2013">
          <a:extLst>
            <a:ext uri="{FF2B5EF4-FFF2-40B4-BE49-F238E27FC236}">
              <a16:creationId xmlns:a16="http://schemas.microsoft.com/office/drawing/2014/main" xmlns="" id="{63A24B5B-FD67-4EE4-AE54-9A63A108931B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65" name="Rectangle 2014">
          <a:extLst>
            <a:ext uri="{FF2B5EF4-FFF2-40B4-BE49-F238E27FC236}">
              <a16:creationId xmlns:a16="http://schemas.microsoft.com/office/drawing/2014/main" xmlns="" id="{719C5EB4-1ACD-4427-8268-E817D5A12E60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66" name="Rectangle 2015">
          <a:extLst>
            <a:ext uri="{FF2B5EF4-FFF2-40B4-BE49-F238E27FC236}">
              <a16:creationId xmlns:a16="http://schemas.microsoft.com/office/drawing/2014/main" xmlns="" id="{3273F8E5-0205-445C-8124-0B5D644D8CAB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7" name="Rectangle 2016">
          <a:extLst>
            <a:ext uri="{FF2B5EF4-FFF2-40B4-BE49-F238E27FC236}">
              <a16:creationId xmlns:a16="http://schemas.microsoft.com/office/drawing/2014/main" xmlns="" id="{52A6DDD6-BA7E-4A9E-BC8B-D11F91E67A97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8" name="Rectangle 2017">
          <a:extLst>
            <a:ext uri="{FF2B5EF4-FFF2-40B4-BE49-F238E27FC236}">
              <a16:creationId xmlns:a16="http://schemas.microsoft.com/office/drawing/2014/main" xmlns="" id="{71651350-EF52-4208-8F80-096BB34E7714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9" name="Rectangle 2018">
          <a:extLst>
            <a:ext uri="{FF2B5EF4-FFF2-40B4-BE49-F238E27FC236}">
              <a16:creationId xmlns:a16="http://schemas.microsoft.com/office/drawing/2014/main" xmlns="" id="{7025C191-0B4F-4929-8D25-01E20B126626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0" name="Rectangle 2019">
          <a:extLst>
            <a:ext uri="{FF2B5EF4-FFF2-40B4-BE49-F238E27FC236}">
              <a16:creationId xmlns:a16="http://schemas.microsoft.com/office/drawing/2014/main" xmlns="" id="{5A47C1A8-FE17-4099-B605-6B6D43F68C78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1" name="Rectangle 2020">
          <a:extLst>
            <a:ext uri="{FF2B5EF4-FFF2-40B4-BE49-F238E27FC236}">
              <a16:creationId xmlns:a16="http://schemas.microsoft.com/office/drawing/2014/main" xmlns="" id="{7C7335D2-A975-4D78-AA5C-FF80747EA2F2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2" name="Rectangle 2021">
          <a:extLst>
            <a:ext uri="{FF2B5EF4-FFF2-40B4-BE49-F238E27FC236}">
              <a16:creationId xmlns:a16="http://schemas.microsoft.com/office/drawing/2014/main" xmlns="" id="{4C4580C8-C9A7-4E3B-A410-96748E28036A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3" name="Rectangle 2022">
          <a:extLst>
            <a:ext uri="{FF2B5EF4-FFF2-40B4-BE49-F238E27FC236}">
              <a16:creationId xmlns:a16="http://schemas.microsoft.com/office/drawing/2014/main" xmlns="" id="{25E0CE5C-62D4-4E46-8969-3ACD03FE82BC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4" name="Rectangle 2023">
          <a:extLst>
            <a:ext uri="{FF2B5EF4-FFF2-40B4-BE49-F238E27FC236}">
              <a16:creationId xmlns:a16="http://schemas.microsoft.com/office/drawing/2014/main" xmlns="" id="{07E2800C-3254-472E-A9AA-3F4E38084E02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5" name="Rectangle 2024">
          <a:extLst>
            <a:ext uri="{FF2B5EF4-FFF2-40B4-BE49-F238E27FC236}">
              <a16:creationId xmlns:a16="http://schemas.microsoft.com/office/drawing/2014/main" xmlns="" id="{8D8555D7-6286-477C-9852-A44C5638CB1E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6" name="Rectangle 2025">
          <a:extLst>
            <a:ext uri="{FF2B5EF4-FFF2-40B4-BE49-F238E27FC236}">
              <a16:creationId xmlns:a16="http://schemas.microsoft.com/office/drawing/2014/main" xmlns="" id="{B16694D1-3A29-425C-AFA0-C3F53736FFA9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7" name="Rectangle 2026">
          <a:extLst>
            <a:ext uri="{FF2B5EF4-FFF2-40B4-BE49-F238E27FC236}">
              <a16:creationId xmlns:a16="http://schemas.microsoft.com/office/drawing/2014/main" xmlns="" id="{72C540BA-41F6-4AF5-A9E0-F3AE7369964E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8" name="Rectangle 2027">
          <a:extLst>
            <a:ext uri="{FF2B5EF4-FFF2-40B4-BE49-F238E27FC236}">
              <a16:creationId xmlns:a16="http://schemas.microsoft.com/office/drawing/2014/main" xmlns="" id="{D08E599D-E7DF-4159-BA8F-F0D8D94D699F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9" name="Rectangle 2028">
          <a:extLst>
            <a:ext uri="{FF2B5EF4-FFF2-40B4-BE49-F238E27FC236}">
              <a16:creationId xmlns:a16="http://schemas.microsoft.com/office/drawing/2014/main" xmlns="" id="{93CEA649-2A70-41A0-940A-DE4FA56F3E92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0" name="Rectangle 2029">
          <a:extLst>
            <a:ext uri="{FF2B5EF4-FFF2-40B4-BE49-F238E27FC236}">
              <a16:creationId xmlns:a16="http://schemas.microsoft.com/office/drawing/2014/main" xmlns="" id="{8BF87F59-BB55-4016-931D-9DA80111A92A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1" name="Rectangle 2030">
          <a:extLst>
            <a:ext uri="{FF2B5EF4-FFF2-40B4-BE49-F238E27FC236}">
              <a16:creationId xmlns:a16="http://schemas.microsoft.com/office/drawing/2014/main" xmlns="" id="{F67A0C24-52F0-47BA-8A1C-D551E9D0DA3E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2" name="Rectangle 2031">
          <a:extLst>
            <a:ext uri="{FF2B5EF4-FFF2-40B4-BE49-F238E27FC236}">
              <a16:creationId xmlns:a16="http://schemas.microsoft.com/office/drawing/2014/main" xmlns="" id="{B4A54694-E421-4AC9-B4BD-8A5C104A9109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3" name="Rectangle 2032">
          <a:extLst>
            <a:ext uri="{FF2B5EF4-FFF2-40B4-BE49-F238E27FC236}">
              <a16:creationId xmlns:a16="http://schemas.microsoft.com/office/drawing/2014/main" xmlns="" id="{89C51B4F-53E6-4232-A862-B387229678D3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4" name="Rectangle 2033">
          <a:extLst>
            <a:ext uri="{FF2B5EF4-FFF2-40B4-BE49-F238E27FC236}">
              <a16:creationId xmlns:a16="http://schemas.microsoft.com/office/drawing/2014/main" xmlns="" id="{08F1BF49-4967-4C83-AEF3-8A5326EB23A9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5" name="Rectangle 2034">
          <a:extLst>
            <a:ext uri="{FF2B5EF4-FFF2-40B4-BE49-F238E27FC236}">
              <a16:creationId xmlns:a16="http://schemas.microsoft.com/office/drawing/2014/main" xmlns="" id="{90B33017-7369-4BDE-89D3-9538E9602040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6" name="Rectangle 2035">
          <a:extLst>
            <a:ext uri="{FF2B5EF4-FFF2-40B4-BE49-F238E27FC236}">
              <a16:creationId xmlns:a16="http://schemas.microsoft.com/office/drawing/2014/main" xmlns="" id="{42B7C679-FE19-4E09-837A-525CF2F776F5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7" name="Rectangle 2036">
          <a:extLst>
            <a:ext uri="{FF2B5EF4-FFF2-40B4-BE49-F238E27FC236}">
              <a16:creationId xmlns:a16="http://schemas.microsoft.com/office/drawing/2014/main" xmlns="" id="{DA4A1333-982A-4CEF-8CC2-46B5521FC55F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8" name="Rectangle 2037">
          <a:extLst>
            <a:ext uri="{FF2B5EF4-FFF2-40B4-BE49-F238E27FC236}">
              <a16:creationId xmlns:a16="http://schemas.microsoft.com/office/drawing/2014/main" xmlns="" id="{51FCF1A7-2CAC-4311-BBA2-18FF4F5136A1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9" name="Rectangle 2038">
          <a:extLst>
            <a:ext uri="{FF2B5EF4-FFF2-40B4-BE49-F238E27FC236}">
              <a16:creationId xmlns:a16="http://schemas.microsoft.com/office/drawing/2014/main" xmlns="" id="{EFA818B8-E09B-46C4-871F-C965C7B9F9F8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90" name="Rectangle 2039">
          <a:extLst>
            <a:ext uri="{FF2B5EF4-FFF2-40B4-BE49-F238E27FC236}">
              <a16:creationId xmlns:a16="http://schemas.microsoft.com/office/drawing/2014/main" xmlns="" id="{91D2A8E2-6A3F-4F0A-8EAA-4D585C92A251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91" name="Rectangle 2040">
          <a:extLst>
            <a:ext uri="{FF2B5EF4-FFF2-40B4-BE49-F238E27FC236}">
              <a16:creationId xmlns:a16="http://schemas.microsoft.com/office/drawing/2014/main" xmlns="" id="{D2B08A67-C8B6-480E-9568-E743A0BFF11F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92" name="Rectangle 2041">
          <a:extLst>
            <a:ext uri="{FF2B5EF4-FFF2-40B4-BE49-F238E27FC236}">
              <a16:creationId xmlns:a16="http://schemas.microsoft.com/office/drawing/2014/main" xmlns="" id="{799BDECD-F2A2-47D9-8776-802C7153CA31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93" name="Rectangle 2042">
          <a:extLst>
            <a:ext uri="{FF2B5EF4-FFF2-40B4-BE49-F238E27FC236}">
              <a16:creationId xmlns:a16="http://schemas.microsoft.com/office/drawing/2014/main" xmlns="" id="{9C36BE2A-27F5-4D95-974E-648588CACF09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80</xdr:col>
      <xdr:colOff>0</xdr:colOff>
      <xdr:row>161</xdr:row>
      <xdr:rowOff>114300</xdr:rowOff>
    </xdr:from>
    <xdr:to>
      <xdr:col>95</xdr:col>
      <xdr:colOff>371475</xdr:colOff>
      <xdr:row>163</xdr:row>
      <xdr:rowOff>142875</xdr:rowOff>
    </xdr:to>
    <xdr:sp macro="" textlink="">
      <xdr:nvSpPr>
        <xdr:cNvPr id="1794" name="Rectangle 2043">
          <a:extLst>
            <a:ext uri="{FF2B5EF4-FFF2-40B4-BE49-F238E27FC236}">
              <a16:creationId xmlns:a16="http://schemas.microsoft.com/office/drawing/2014/main" xmlns="" id="{4E0F7ED4-5CE5-4B00-99DA-28868830D3EB}"/>
            </a:ext>
          </a:extLst>
        </xdr:cNvPr>
        <xdr:cNvSpPr>
          <a:spLocks noChangeArrowheads="1"/>
        </xdr:cNvSpPr>
      </xdr:nvSpPr>
      <xdr:spPr bwMode="auto">
        <a:xfrm>
          <a:off x="312420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795" name="Rectangle 2044">
          <a:extLst>
            <a:ext uri="{FF2B5EF4-FFF2-40B4-BE49-F238E27FC236}">
              <a16:creationId xmlns:a16="http://schemas.microsoft.com/office/drawing/2014/main" xmlns="" id="{4611CD46-D0E4-4843-A18D-A04FA2982182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796" name="Rectangle 2045">
          <a:extLst>
            <a:ext uri="{FF2B5EF4-FFF2-40B4-BE49-F238E27FC236}">
              <a16:creationId xmlns:a16="http://schemas.microsoft.com/office/drawing/2014/main" xmlns="" id="{5362F3C9-3509-4D00-A960-AD1500B282EE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797" name="Rectangle 2046">
          <a:extLst>
            <a:ext uri="{FF2B5EF4-FFF2-40B4-BE49-F238E27FC236}">
              <a16:creationId xmlns:a16="http://schemas.microsoft.com/office/drawing/2014/main" xmlns="" id="{674ABC54-C765-42C2-992C-17CCFAA0C67A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798" name="Rectangle 2047">
          <a:extLst>
            <a:ext uri="{FF2B5EF4-FFF2-40B4-BE49-F238E27FC236}">
              <a16:creationId xmlns:a16="http://schemas.microsoft.com/office/drawing/2014/main" xmlns="" id="{9AFA9020-A7E6-4113-912C-733963299D5A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799" name="Rectangle 2048">
          <a:extLst>
            <a:ext uri="{FF2B5EF4-FFF2-40B4-BE49-F238E27FC236}">
              <a16:creationId xmlns:a16="http://schemas.microsoft.com/office/drawing/2014/main" xmlns="" id="{4E203B70-E092-48A3-A553-D812C4953A22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00" name="Rectangle 2049">
          <a:extLst>
            <a:ext uri="{FF2B5EF4-FFF2-40B4-BE49-F238E27FC236}">
              <a16:creationId xmlns:a16="http://schemas.microsoft.com/office/drawing/2014/main" xmlns="" id="{2B6C850F-8EB6-426E-B673-EB5326DFFCDC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1" name="Rectangle 2050">
          <a:extLst>
            <a:ext uri="{FF2B5EF4-FFF2-40B4-BE49-F238E27FC236}">
              <a16:creationId xmlns:a16="http://schemas.microsoft.com/office/drawing/2014/main" xmlns="" id="{0AF86F6D-0861-4B2B-8477-98E44B64144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02" name="Rectangle 2051">
          <a:extLst>
            <a:ext uri="{FF2B5EF4-FFF2-40B4-BE49-F238E27FC236}">
              <a16:creationId xmlns:a16="http://schemas.microsoft.com/office/drawing/2014/main" xmlns="" id="{D2152C41-CC28-4DAF-8915-AF76EFD6F43A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3" name="Rectangle 2052">
          <a:extLst>
            <a:ext uri="{FF2B5EF4-FFF2-40B4-BE49-F238E27FC236}">
              <a16:creationId xmlns:a16="http://schemas.microsoft.com/office/drawing/2014/main" xmlns="" id="{CC5D122A-73FB-4002-B6DD-BA6FE85A0B85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04" name="Rectangle 2053">
          <a:extLst>
            <a:ext uri="{FF2B5EF4-FFF2-40B4-BE49-F238E27FC236}">
              <a16:creationId xmlns:a16="http://schemas.microsoft.com/office/drawing/2014/main" xmlns="" id="{516338E0-FC26-4366-B547-C6C3FAF482C8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5" name="Rectangle 2054">
          <a:extLst>
            <a:ext uri="{FF2B5EF4-FFF2-40B4-BE49-F238E27FC236}">
              <a16:creationId xmlns:a16="http://schemas.microsoft.com/office/drawing/2014/main" xmlns="" id="{9C081937-94E6-4990-88BD-621459D4362D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06" name="Rectangle 2055">
          <a:extLst>
            <a:ext uri="{FF2B5EF4-FFF2-40B4-BE49-F238E27FC236}">
              <a16:creationId xmlns:a16="http://schemas.microsoft.com/office/drawing/2014/main" xmlns="" id="{663F5780-68F4-411F-A4FB-66804E6B9DFA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7" name="Rectangle 2056">
          <a:extLst>
            <a:ext uri="{FF2B5EF4-FFF2-40B4-BE49-F238E27FC236}">
              <a16:creationId xmlns:a16="http://schemas.microsoft.com/office/drawing/2014/main" xmlns="" id="{6F70D02B-47D0-4371-8360-719ADB2B728A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08" name="Rectangle 2057">
          <a:extLst>
            <a:ext uri="{FF2B5EF4-FFF2-40B4-BE49-F238E27FC236}">
              <a16:creationId xmlns:a16="http://schemas.microsoft.com/office/drawing/2014/main" xmlns="" id="{802A0162-FAD4-452F-B595-764D82E4DF22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9" name="Rectangle 2058">
          <a:extLst>
            <a:ext uri="{FF2B5EF4-FFF2-40B4-BE49-F238E27FC236}">
              <a16:creationId xmlns:a16="http://schemas.microsoft.com/office/drawing/2014/main" xmlns="" id="{D4C727EE-D921-4D09-8541-DD9BB98FBB16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10" name="Rectangle 2059">
          <a:extLst>
            <a:ext uri="{FF2B5EF4-FFF2-40B4-BE49-F238E27FC236}">
              <a16:creationId xmlns:a16="http://schemas.microsoft.com/office/drawing/2014/main" xmlns="" id="{E00E59A5-7F93-4128-B784-CA800179783F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11" name="Rectangle 2060">
          <a:extLst>
            <a:ext uri="{FF2B5EF4-FFF2-40B4-BE49-F238E27FC236}">
              <a16:creationId xmlns:a16="http://schemas.microsoft.com/office/drawing/2014/main" xmlns="" id="{62648B11-B912-4E68-B35F-2EA0948D4AAA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12" name="Rectangle 2061">
          <a:extLst>
            <a:ext uri="{FF2B5EF4-FFF2-40B4-BE49-F238E27FC236}">
              <a16:creationId xmlns:a16="http://schemas.microsoft.com/office/drawing/2014/main" xmlns="" id="{F06D0B8B-34FE-4D0D-B888-F46D96A9671C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13" name="Rectangle 2062">
          <a:extLst>
            <a:ext uri="{FF2B5EF4-FFF2-40B4-BE49-F238E27FC236}">
              <a16:creationId xmlns:a16="http://schemas.microsoft.com/office/drawing/2014/main" xmlns="" id="{AA487F3A-98D0-45FB-9EA0-99B95402F3C0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14" name="Rectangle 2063">
          <a:extLst>
            <a:ext uri="{FF2B5EF4-FFF2-40B4-BE49-F238E27FC236}">
              <a16:creationId xmlns:a16="http://schemas.microsoft.com/office/drawing/2014/main" xmlns="" id="{E1C9192D-8EB9-4430-A49A-A0B7EDBCFB0E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15" name="Rectangle 2064">
          <a:extLst>
            <a:ext uri="{FF2B5EF4-FFF2-40B4-BE49-F238E27FC236}">
              <a16:creationId xmlns:a16="http://schemas.microsoft.com/office/drawing/2014/main" xmlns="" id="{3BCA5A4F-AE5D-4FFF-B6A8-B3A32685F0E2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16" name="Rectangle 2065">
          <a:extLst>
            <a:ext uri="{FF2B5EF4-FFF2-40B4-BE49-F238E27FC236}">
              <a16:creationId xmlns:a16="http://schemas.microsoft.com/office/drawing/2014/main" xmlns="" id="{EFF5F6B9-5F3A-4DF9-AC7A-0F62E67CADB6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161</xdr:row>
      <xdr:rowOff>114300</xdr:rowOff>
    </xdr:from>
    <xdr:to>
      <xdr:col>95</xdr:col>
      <xdr:colOff>0</xdr:colOff>
      <xdr:row>163</xdr:row>
      <xdr:rowOff>142875</xdr:rowOff>
    </xdr:to>
    <xdr:sp macro="" textlink="">
      <xdr:nvSpPr>
        <xdr:cNvPr id="1817" name="Rectangle 2066">
          <a:extLst>
            <a:ext uri="{FF2B5EF4-FFF2-40B4-BE49-F238E27FC236}">
              <a16:creationId xmlns:a16="http://schemas.microsoft.com/office/drawing/2014/main" xmlns="" id="{A3E0F709-0A75-46EF-8022-F0E337DAC33F}"/>
            </a:ext>
          </a:extLst>
        </xdr:cNvPr>
        <xdr:cNvSpPr>
          <a:spLocks noChangeArrowheads="1"/>
        </xdr:cNvSpPr>
      </xdr:nvSpPr>
      <xdr:spPr bwMode="auto">
        <a:xfrm>
          <a:off x="37109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18" name="Rectangle 2067">
          <a:extLst>
            <a:ext uri="{FF2B5EF4-FFF2-40B4-BE49-F238E27FC236}">
              <a16:creationId xmlns:a16="http://schemas.microsoft.com/office/drawing/2014/main" xmlns="" id="{B3AB31E2-2E93-4854-97D0-FABF750EE0FF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19" name="Rectangle 2068">
          <a:extLst>
            <a:ext uri="{FF2B5EF4-FFF2-40B4-BE49-F238E27FC236}">
              <a16:creationId xmlns:a16="http://schemas.microsoft.com/office/drawing/2014/main" xmlns="" id="{D346CC50-C3B6-463C-95DC-616D66485249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0" name="Rectangle 2069">
          <a:extLst>
            <a:ext uri="{FF2B5EF4-FFF2-40B4-BE49-F238E27FC236}">
              <a16:creationId xmlns:a16="http://schemas.microsoft.com/office/drawing/2014/main" xmlns="" id="{F41BFA40-4B05-40BD-8EAC-3B8F2A9D3BE6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21" name="Rectangle 2070">
          <a:extLst>
            <a:ext uri="{FF2B5EF4-FFF2-40B4-BE49-F238E27FC236}">
              <a16:creationId xmlns:a16="http://schemas.microsoft.com/office/drawing/2014/main" xmlns="" id="{CB5F48EA-B269-49D1-A6F5-150DEF9F0488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2" name="Rectangle 2071">
          <a:extLst>
            <a:ext uri="{FF2B5EF4-FFF2-40B4-BE49-F238E27FC236}">
              <a16:creationId xmlns:a16="http://schemas.microsoft.com/office/drawing/2014/main" xmlns="" id="{72A1A7F4-5A41-4317-9C7D-898B62901ED7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23" name="Rectangle 2072">
          <a:extLst>
            <a:ext uri="{FF2B5EF4-FFF2-40B4-BE49-F238E27FC236}">
              <a16:creationId xmlns:a16="http://schemas.microsoft.com/office/drawing/2014/main" xmlns="" id="{94D35A40-D233-4123-A208-DC89AE1F7E19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4" name="Rectangle 2073">
          <a:extLst>
            <a:ext uri="{FF2B5EF4-FFF2-40B4-BE49-F238E27FC236}">
              <a16:creationId xmlns:a16="http://schemas.microsoft.com/office/drawing/2014/main" xmlns="" id="{878E5CEA-B714-43F3-BDC4-C5972B722DCE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25" name="Rectangle 2074">
          <a:extLst>
            <a:ext uri="{FF2B5EF4-FFF2-40B4-BE49-F238E27FC236}">
              <a16:creationId xmlns:a16="http://schemas.microsoft.com/office/drawing/2014/main" xmlns="" id="{9B13E671-18EE-42E7-BE17-AA9A35340028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6" name="Rectangle 2075">
          <a:extLst>
            <a:ext uri="{FF2B5EF4-FFF2-40B4-BE49-F238E27FC236}">
              <a16:creationId xmlns:a16="http://schemas.microsoft.com/office/drawing/2014/main" xmlns="" id="{BEE968B5-2570-4426-8725-3A514845A45A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27" name="Rectangle 2076">
          <a:extLst>
            <a:ext uri="{FF2B5EF4-FFF2-40B4-BE49-F238E27FC236}">
              <a16:creationId xmlns:a16="http://schemas.microsoft.com/office/drawing/2014/main" xmlns="" id="{CDFAC185-BC03-4ED6-A89B-66BF82D04E99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8" name="Rectangle 2077">
          <a:extLst>
            <a:ext uri="{FF2B5EF4-FFF2-40B4-BE49-F238E27FC236}">
              <a16:creationId xmlns:a16="http://schemas.microsoft.com/office/drawing/2014/main" xmlns="" id="{805D0664-B009-4DA9-A4A1-8FD9D40050A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29" name="Rectangle 2078">
          <a:extLst>
            <a:ext uri="{FF2B5EF4-FFF2-40B4-BE49-F238E27FC236}">
              <a16:creationId xmlns:a16="http://schemas.microsoft.com/office/drawing/2014/main" xmlns="" id="{8641B187-B9CF-490D-8BDC-3763AB29F2AB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0" name="Rectangle 2079">
          <a:extLst>
            <a:ext uri="{FF2B5EF4-FFF2-40B4-BE49-F238E27FC236}">
              <a16:creationId xmlns:a16="http://schemas.microsoft.com/office/drawing/2014/main" xmlns="" id="{A5936C2E-AF3D-497E-81BA-38C117DDF834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31" name="Rectangle 2080">
          <a:extLst>
            <a:ext uri="{FF2B5EF4-FFF2-40B4-BE49-F238E27FC236}">
              <a16:creationId xmlns:a16="http://schemas.microsoft.com/office/drawing/2014/main" xmlns="" id="{1992FCD1-62E9-4050-B86B-BC847D9FF959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2" name="Rectangle 2081">
          <a:extLst>
            <a:ext uri="{FF2B5EF4-FFF2-40B4-BE49-F238E27FC236}">
              <a16:creationId xmlns:a16="http://schemas.microsoft.com/office/drawing/2014/main" xmlns="" id="{CBB6DFD2-2B04-4554-832F-7A32A06DD6F0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33" name="Rectangle 2082">
          <a:extLst>
            <a:ext uri="{FF2B5EF4-FFF2-40B4-BE49-F238E27FC236}">
              <a16:creationId xmlns:a16="http://schemas.microsoft.com/office/drawing/2014/main" xmlns="" id="{FBFD5D5F-DADB-4C20-B2C3-8B264D83583F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4" name="Rectangle 2083">
          <a:extLst>
            <a:ext uri="{FF2B5EF4-FFF2-40B4-BE49-F238E27FC236}">
              <a16:creationId xmlns:a16="http://schemas.microsoft.com/office/drawing/2014/main" xmlns="" id="{BD838E44-5D6A-45DC-95F4-56314AE648F5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35" name="Rectangle 2084">
          <a:extLst>
            <a:ext uri="{FF2B5EF4-FFF2-40B4-BE49-F238E27FC236}">
              <a16:creationId xmlns:a16="http://schemas.microsoft.com/office/drawing/2014/main" xmlns="" id="{090CBB00-FE42-4B96-AC85-B35A22BBFF96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6" name="Rectangle 2085">
          <a:extLst>
            <a:ext uri="{FF2B5EF4-FFF2-40B4-BE49-F238E27FC236}">
              <a16:creationId xmlns:a16="http://schemas.microsoft.com/office/drawing/2014/main" xmlns="" id="{FD9E1A92-7A55-4CE0-AA70-94931711CBAE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37" name="Rectangle 2086">
          <a:extLst>
            <a:ext uri="{FF2B5EF4-FFF2-40B4-BE49-F238E27FC236}">
              <a16:creationId xmlns:a16="http://schemas.microsoft.com/office/drawing/2014/main" xmlns="" id="{E25F3EAD-38F4-48D6-8F79-14A01A7169FB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38" name="Rectangle 2087">
          <a:extLst>
            <a:ext uri="{FF2B5EF4-FFF2-40B4-BE49-F238E27FC236}">
              <a16:creationId xmlns:a16="http://schemas.microsoft.com/office/drawing/2014/main" xmlns="" id="{BBCC5466-C237-4BCF-9B3E-A402C0751E7B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39" name="Rectangle 2088">
          <a:extLst>
            <a:ext uri="{FF2B5EF4-FFF2-40B4-BE49-F238E27FC236}">
              <a16:creationId xmlns:a16="http://schemas.microsoft.com/office/drawing/2014/main" xmlns="" id="{3828913C-2FCD-4E59-B06F-6DDD4BFBACD8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161</xdr:row>
      <xdr:rowOff>114300</xdr:rowOff>
    </xdr:from>
    <xdr:to>
      <xdr:col>95</xdr:col>
      <xdr:colOff>0</xdr:colOff>
      <xdr:row>163</xdr:row>
      <xdr:rowOff>142875</xdr:rowOff>
    </xdr:to>
    <xdr:sp macro="" textlink="">
      <xdr:nvSpPr>
        <xdr:cNvPr id="1840" name="Rectangle 2089">
          <a:extLst>
            <a:ext uri="{FF2B5EF4-FFF2-40B4-BE49-F238E27FC236}">
              <a16:creationId xmlns:a16="http://schemas.microsoft.com/office/drawing/2014/main" xmlns="" id="{8F634204-2A13-4C09-873E-774A08AE95E5}"/>
            </a:ext>
          </a:extLst>
        </xdr:cNvPr>
        <xdr:cNvSpPr>
          <a:spLocks noChangeArrowheads="1"/>
        </xdr:cNvSpPr>
      </xdr:nvSpPr>
      <xdr:spPr bwMode="auto">
        <a:xfrm>
          <a:off x="37109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1" name="Rectangle 2090">
          <a:extLst>
            <a:ext uri="{FF2B5EF4-FFF2-40B4-BE49-F238E27FC236}">
              <a16:creationId xmlns:a16="http://schemas.microsoft.com/office/drawing/2014/main" xmlns="" id="{C617CB71-3202-4CD3-A6BC-7CF7637B375E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42" name="Rectangle 2091">
          <a:extLst>
            <a:ext uri="{FF2B5EF4-FFF2-40B4-BE49-F238E27FC236}">
              <a16:creationId xmlns:a16="http://schemas.microsoft.com/office/drawing/2014/main" xmlns="" id="{E2FD62E5-E024-4801-B644-F3974F290EAF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3" name="Rectangle 2092">
          <a:extLst>
            <a:ext uri="{FF2B5EF4-FFF2-40B4-BE49-F238E27FC236}">
              <a16:creationId xmlns:a16="http://schemas.microsoft.com/office/drawing/2014/main" xmlns="" id="{7886BD8C-4598-4A2C-84C3-DD23C46EFFF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44" name="Rectangle 2093">
          <a:extLst>
            <a:ext uri="{FF2B5EF4-FFF2-40B4-BE49-F238E27FC236}">
              <a16:creationId xmlns:a16="http://schemas.microsoft.com/office/drawing/2014/main" xmlns="" id="{5A1E9032-9AAE-4BA4-978E-4704583A300E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5" name="Rectangle 2094">
          <a:extLst>
            <a:ext uri="{FF2B5EF4-FFF2-40B4-BE49-F238E27FC236}">
              <a16:creationId xmlns:a16="http://schemas.microsoft.com/office/drawing/2014/main" xmlns="" id="{BAD4C849-0B3F-4657-AD81-C2EFE32A63BC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46" name="Rectangle 2095">
          <a:extLst>
            <a:ext uri="{FF2B5EF4-FFF2-40B4-BE49-F238E27FC236}">
              <a16:creationId xmlns:a16="http://schemas.microsoft.com/office/drawing/2014/main" xmlns="" id="{A47CF30D-6D65-45C9-824F-DA52AB1FDA0C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7" name="Rectangle 2096">
          <a:extLst>
            <a:ext uri="{FF2B5EF4-FFF2-40B4-BE49-F238E27FC236}">
              <a16:creationId xmlns:a16="http://schemas.microsoft.com/office/drawing/2014/main" xmlns="" id="{2E900F49-F407-42D8-8859-625C6E695C1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48" name="Rectangle 2097">
          <a:extLst>
            <a:ext uri="{FF2B5EF4-FFF2-40B4-BE49-F238E27FC236}">
              <a16:creationId xmlns:a16="http://schemas.microsoft.com/office/drawing/2014/main" xmlns="" id="{5A78A0C3-2853-4E2E-86C2-BAD638796B86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9" name="Rectangle 2098">
          <a:extLst>
            <a:ext uri="{FF2B5EF4-FFF2-40B4-BE49-F238E27FC236}">
              <a16:creationId xmlns:a16="http://schemas.microsoft.com/office/drawing/2014/main" xmlns="" id="{F7E00FA9-7517-41E8-9955-8050D0564EFC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50" name="Rectangle 2099">
          <a:extLst>
            <a:ext uri="{FF2B5EF4-FFF2-40B4-BE49-F238E27FC236}">
              <a16:creationId xmlns:a16="http://schemas.microsoft.com/office/drawing/2014/main" xmlns="" id="{92A2E41B-3EEE-47DC-8132-77BB5CF8E308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1" name="Rectangle 2100">
          <a:extLst>
            <a:ext uri="{FF2B5EF4-FFF2-40B4-BE49-F238E27FC236}">
              <a16:creationId xmlns:a16="http://schemas.microsoft.com/office/drawing/2014/main" xmlns="" id="{F827CD2D-D70D-4F88-807B-CA282033237E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52" name="Rectangle 2101">
          <a:extLst>
            <a:ext uri="{FF2B5EF4-FFF2-40B4-BE49-F238E27FC236}">
              <a16:creationId xmlns:a16="http://schemas.microsoft.com/office/drawing/2014/main" xmlns="" id="{136E73BC-A6CB-44CD-95F2-3B375997E644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3" name="Rectangle 2102">
          <a:extLst>
            <a:ext uri="{FF2B5EF4-FFF2-40B4-BE49-F238E27FC236}">
              <a16:creationId xmlns:a16="http://schemas.microsoft.com/office/drawing/2014/main" xmlns="" id="{A212836E-AEEC-4EBE-95FE-66864C2B353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54" name="Rectangle 2103">
          <a:extLst>
            <a:ext uri="{FF2B5EF4-FFF2-40B4-BE49-F238E27FC236}">
              <a16:creationId xmlns:a16="http://schemas.microsoft.com/office/drawing/2014/main" xmlns="" id="{E65F2042-A0B0-46DB-BBB2-959A1AD9A60A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5" name="Rectangle 2104">
          <a:extLst>
            <a:ext uri="{FF2B5EF4-FFF2-40B4-BE49-F238E27FC236}">
              <a16:creationId xmlns:a16="http://schemas.microsoft.com/office/drawing/2014/main" xmlns="" id="{85BE1F28-EE28-4DB9-8393-CFE662D841C6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56" name="Rectangle 2105">
          <a:extLst>
            <a:ext uri="{FF2B5EF4-FFF2-40B4-BE49-F238E27FC236}">
              <a16:creationId xmlns:a16="http://schemas.microsoft.com/office/drawing/2014/main" xmlns="" id="{D7F380D9-429C-46F4-B6F8-F53C14F64698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7" name="Rectangle 2106">
          <a:extLst>
            <a:ext uri="{FF2B5EF4-FFF2-40B4-BE49-F238E27FC236}">
              <a16:creationId xmlns:a16="http://schemas.microsoft.com/office/drawing/2014/main" xmlns="" id="{81904A7D-491E-4544-894D-BBFBEA26163E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58" name="Rectangle 2107">
          <a:extLst>
            <a:ext uri="{FF2B5EF4-FFF2-40B4-BE49-F238E27FC236}">
              <a16:creationId xmlns:a16="http://schemas.microsoft.com/office/drawing/2014/main" xmlns="" id="{A31192AE-8AE8-473F-811E-A7D8A507E310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9" name="Rectangle 2108">
          <a:extLst>
            <a:ext uri="{FF2B5EF4-FFF2-40B4-BE49-F238E27FC236}">
              <a16:creationId xmlns:a16="http://schemas.microsoft.com/office/drawing/2014/main" xmlns="" id="{7D1B761E-2F15-43BD-9E4E-3442B132AB4C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60" name="Rectangle 2109">
          <a:extLst>
            <a:ext uri="{FF2B5EF4-FFF2-40B4-BE49-F238E27FC236}">
              <a16:creationId xmlns:a16="http://schemas.microsoft.com/office/drawing/2014/main" xmlns="" id="{6E07D210-95FE-4922-ADCB-D299BABFE650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61" name="Rectangle 2110">
          <a:extLst>
            <a:ext uri="{FF2B5EF4-FFF2-40B4-BE49-F238E27FC236}">
              <a16:creationId xmlns:a16="http://schemas.microsoft.com/office/drawing/2014/main" xmlns="" id="{D6F1F92B-0F3C-4405-8DC6-25E3B05D4B6E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62" name="Rectangle 2111">
          <a:extLst>
            <a:ext uri="{FF2B5EF4-FFF2-40B4-BE49-F238E27FC236}">
              <a16:creationId xmlns:a16="http://schemas.microsoft.com/office/drawing/2014/main" xmlns="" id="{38725186-994A-4B9F-9601-4E3959FE1362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161</xdr:row>
      <xdr:rowOff>114300</xdr:rowOff>
    </xdr:from>
    <xdr:to>
      <xdr:col>95</xdr:col>
      <xdr:colOff>0</xdr:colOff>
      <xdr:row>163</xdr:row>
      <xdr:rowOff>142875</xdr:rowOff>
    </xdr:to>
    <xdr:sp macro="" textlink="">
      <xdr:nvSpPr>
        <xdr:cNvPr id="1863" name="Rectangle 2112">
          <a:extLst>
            <a:ext uri="{FF2B5EF4-FFF2-40B4-BE49-F238E27FC236}">
              <a16:creationId xmlns:a16="http://schemas.microsoft.com/office/drawing/2014/main" xmlns="" id="{CF596C17-89E6-4C2A-9B50-66D8A602CE6C}"/>
            </a:ext>
          </a:extLst>
        </xdr:cNvPr>
        <xdr:cNvSpPr>
          <a:spLocks noChangeArrowheads="1"/>
        </xdr:cNvSpPr>
      </xdr:nvSpPr>
      <xdr:spPr bwMode="auto">
        <a:xfrm>
          <a:off x="37109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64" name="Rectangle 2113">
          <a:extLst>
            <a:ext uri="{FF2B5EF4-FFF2-40B4-BE49-F238E27FC236}">
              <a16:creationId xmlns:a16="http://schemas.microsoft.com/office/drawing/2014/main" xmlns="" id="{5149AF65-20B6-40AB-8054-6260DB08D64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65" name="Rectangle 2114">
          <a:extLst>
            <a:ext uri="{FF2B5EF4-FFF2-40B4-BE49-F238E27FC236}">
              <a16:creationId xmlns:a16="http://schemas.microsoft.com/office/drawing/2014/main" xmlns="" id="{A05BB488-CC7D-4C84-AA0E-D84BA5AF03A5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66" name="Rectangle 2115">
          <a:extLst>
            <a:ext uri="{FF2B5EF4-FFF2-40B4-BE49-F238E27FC236}">
              <a16:creationId xmlns:a16="http://schemas.microsoft.com/office/drawing/2014/main" xmlns="" id="{D6985BC6-B927-41AD-91BC-7603B524B8D2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67" name="Rectangle 2116">
          <a:extLst>
            <a:ext uri="{FF2B5EF4-FFF2-40B4-BE49-F238E27FC236}">
              <a16:creationId xmlns:a16="http://schemas.microsoft.com/office/drawing/2014/main" xmlns="" id="{AF031D5E-85D3-4228-B423-3CA1CAD9D49B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68" name="Rectangle 2117">
          <a:extLst>
            <a:ext uri="{FF2B5EF4-FFF2-40B4-BE49-F238E27FC236}">
              <a16:creationId xmlns:a16="http://schemas.microsoft.com/office/drawing/2014/main" xmlns="" id="{BECCD712-076A-4B74-8A6B-B160A5FD3BC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69" name="Rectangle 2118">
          <a:extLst>
            <a:ext uri="{FF2B5EF4-FFF2-40B4-BE49-F238E27FC236}">
              <a16:creationId xmlns:a16="http://schemas.microsoft.com/office/drawing/2014/main" xmlns="" id="{1A96F3B4-3B16-4FBB-9395-084F405A0739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0" name="Rectangle 2119">
          <a:extLst>
            <a:ext uri="{FF2B5EF4-FFF2-40B4-BE49-F238E27FC236}">
              <a16:creationId xmlns:a16="http://schemas.microsoft.com/office/drawing/2014/main" xmlns="" id="{AA28F972-52CF-4A7D-A150-27BA013C62E9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71" name="Rectangle 2120">
          <a:extLst>
            <a:ext uri="{FF2B5EF4-FFF2-40B4-BE49-F238E27FC236}">
              <a16:creationId xmlns:a16="http://schemas.microsoft.com/office/drawing/2014/main" xmlns="" id="{27E69FEB-E68A-4A15-871B-360D8683AF6F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2" name="Rectangle 2121">
          <a:extLst>
            <a:ext uri="{FF2B5EF4-FFF2-40B4-BE49-F238E27FC236}">
              <a16:creationId xmlns:a16="http://schemas.microsoft.com/office/drawing/2014/main" xmlns="" id="{7807F598-BC5F-44B0-B577-C64A9968EA47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73" name="Rectangle 2122">
          <a:extLst>
            <a:ext uri="{FF2B5EF4-FFF2-40B4-BE49-F238E27FC236}">
              <a16:creationId xmlns:a16="http://schemas.microsoft.com/office/drawing/2014/main" xmlns="" id="{99A424CA-F5F0-49DB-9E76-99AD27C3D6DF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4" name="Rectangle 2123">
          <a:extLst>
            <a:ext uri="{FF2B5EF4-FFF2-40B4-BE49-F238E27FC236}">
              <a16:creationId xmlns:a16="http://schemas.microsoft.com/office/drawing/2014/main" xmlns="" id="{28FA2C67-B7B6-40A4-9126-58CCBFD48FB3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75" name="Rectangle 2124">
          <a:extLst>
            <a:ext uri="{FF2B5EF4-FFF2-40B4-BE49-F238E27FC236}">
              <a16:creationId xmlns:a16="http://schemas.microsoft.com/office/drawing/2014/main" xmlns="" id="{BAB19153-9339-4035-A86F-BB3CD267F8F6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6" name="Rectangle 2125">
          <a:extLst>
            <a:ext uri="{FF2B5EF4-FFF2-40B4-BE49-F238E27FC236}">
              <a16:creationId xmlns:a16="http://schemas.microsoft.com/office/drawing/2014/main" xmlns="" id="{24F1254E-1E8B-4C28-AD86-C07BBFF0852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77" name="Rectangle 2126">
          <a:extLst>
            <a:ext uri="{FF2B5EF4-FFF2-40B4-BE49-F238E27FC236}">
              <a16:creationId xmlns:a16="http://schemas.microsoft.com/office/drawing/2014/main" xmlns="" id="{22D2B99D-D9BB-4039-BB58-431BD11CC1EA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8" name="Rectangle 2127">
          <a:extLst>
            <a:ext uri="{FF2B5EF4-FFF2-40B4-BE49-F238E27FC236}">
              <a16:creationId xmlns:a16="http://schemas.microsoft.com/office/drawing/2014/main" xmlns="" id="{8F286648-36F8-4ACD-B048-385D44D6FC35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79" name="Rectangle 2128">
          <a:extLst>
            <a:ext uri="{FF2B5EF4-FFF2-40B4-BE49-F238E27FC236}">
              <a16:creationId xmlns:a16="http://schemas.microsoft.com/office/drawing/2014/main" xmlns="" id="{0C2F0736-2FE5-461A-8ACE-5063F1A1DD61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80" name="Rectangle 2129">
          <a:extLst>
            <a:ext uri="{FF2B5EF4-FFF2-40B4-BE49-F238E27FC236}">
              <a16:creationId xmlns:a16="http://schemas.microsoft.com/office/drawing/2014/main" xmlns="" id="{8609AA31-A017-42BC-A540-D9319BF4D9EC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81" name="Rectangle 2130">
          <a:extLst>
            <a:ext uri="{FF2B5EF4-FFF2-40B4-BE49-F238E27FC236}">
              <a16:creationId xmlns:a16="http://schemas.microsoft.com/office/drawing/2014/main" xmlns="" id="{9A5A5156-A763-4B6D-B6C5-57EC3E212A8F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82" name="Rectangle 2131">
          <a:extLst>
            <a:ext uri="{FF2B5EF4-FFF2-40B4-BE49-F238E27FC236}">
              <a16:creationId xmlns:a16="http://schemas.microsoft.com/office/drawing/2014/main" xmlns="" id="{862AB6DB-6178-48E8-9185-73A0E5702A8D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83" name="Rectangle 2132">
          <a:extLst>
            <a:ext uri="{FF2B5EF4-FFF2-40B4-BE49-F238E27FC236}">
              <a16:creationId xmlns:a16="http://schemas.microsoft.com/office/drawing/2014/main" xmlns="" id="{83F2A12A-5338-4AE8-BCAB-6D70FE000431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84" name="Rectangle 2133">
          <a:extLst>
            <a:ext uri="{FF2B5EF4-FFF2-40B4-BE49-F238E27FC236}">
              <a16:creationId xmlns:a16="http://schemas.microsoft.com/office/drawing/2014/main" xmlns="" id="{555F8EFE-0184-4DD0-99FF-1CB0336791EB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85" name="Rectangle 2134">
          <a:extLst>
            <a:ext uri="{FF2B5EF4-FFF2-40B4-BE49-F238E27FC236}">
              <a16:creationId xmlns:a16="http://schemas.microsoft.com/office/drawing/2014/main" xmlns="" id="{26CBC50B-F4E2-44B9-83D4-B7D24389E6F6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86" name="Rectangle 2135">
          <a:extLst>
            <a:ext uri="{FF2B5EF4-FFF2-40B4-BE49-F238E27FC236}">
              <a16:creationId xmlns:a16="http://schemas.microsoft.com/office/drawing/2014/main" xmlns="" id="{4E0AFC6F-8EEA-486F-80C0-AF49096B35BC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87" name="Rectangle 2136">
          <a:extLst>
            <a:ext uri="{FF2B5EF4-FFF2-40B4-BE49-F238E27FC236}">
              <a16:creationId xmlns:a16="http://schemas.microsoft.com/office/drawing/2014/main" xmlns="" id="{24F60D21-205B-461E-8C84-CD0DF2323121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88" name="Rectangle 2137">
          <a:extLst>
            <a:ext uri="{FF2B5EF4-FFF2-40B4-BE49-F238E27FC236}">
              <a16:creationId xmlns:a16="http://schemas.microsoft.com/office/drawing/2014/main" xmlns="" id="{33679F20-226C-40E1-B435-1C9EA7A3C087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89" name="Rectangle 2138">
          <a:extLst>
            <a:ext uri="{FF2B5EF4-FFF2-40B4-BE49-F238E27FC236}">
              <a16:creationId xmlns:a16="http://schemas.microsoft.com/office/drawing/2014/main" xmlns="" id="{A3CFC2B4-6252-4B6D-9819-1EB878F1F9AF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0" name="Rectangle 2139">
          <a:extLst>
            <a:ext uri="{FF2B5EF4-FFF2-40B4-BE49-F238E27FC236}">
              <a16:creationId xmlns:a16="http://schemas.microsoft.com/office/drawing/2014/main" xmlns="" id="{598B54CB-DC23-4FCC-8E14-14DB9FCD97EF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1" name="Rectangle 2140">
          <a:extLst>
            <a:ext uri="{FF2B5EF4-FFF2-40B4-BE49-F238E27FC236}">
              <a16:creationId xmlns:a16="http://schemas.microsoft.com/office/drawing/2014/main" xmlns="" id="{7696BDB9-D84D-4F9E-8EE4-904327BF4516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892" name="Rectangle 2141">
          <a:extLst>
            <a:ext uri="{FF2B5EF4-FFF2-40B4-BE49-F238E27FC236}">
              <a16:creationId xmlns:a16="http://schemas.microsoft.com/office/drawing/2014/main" xmlns="" id="{7CCA0F47-87EC-42CD-A677-47244F05461A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893" name="Rectangle 2142">
          <a:extLst>
            <a:ext uri="{FF2B5EF4-FFF2-40B4-BE49-F238E27FC236}">
              <a16:creationId xmlns:a16="http://schemas.microsoft.com/office/drawing/2014/main" xmlns="" id="{15675864-0EF7-4760-98DE-BCB10B769AA7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894" name="Rectangle 2143">
          <a:extLst>
            <a:ext uri="{FF2B5EF4-FFF2-40B4-BE49-F238E27FC236}">
              <a16:creationId xmlns:a16="http://schemas.microsoft.com/office/drawing/2014/main" xmlns="" id="{597F6E31-D667-4D52-9F6D-747DDFAE28A3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95" name="Rectangle 2144">
          <a:extLst>
            <a:ext uri="{FF2B5EF4-FFF2-40B4-BE49-F238E27FC236}">
              <a16:creationId xmlns:a16="http://schemas.microsoft.com/office/drawing/2014/main" xmlns="" id="{DD501C4F-5297-4ABE-859A-C72920983D67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96" name="Rectangle 2145">
          <a:extLst>
            <a:ext uri="{FF2B5EF4-FFF2-40B4-BE49-F238E27FC236}">
              <a16:creationId xmlns:a16="http://schemas.microsoft.com/office/drawing/2014/main" xmlns="" id="{AABFB9C8-F4FD-4ED1-9163-AC07C80ABF4E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97" name="Rectangle 2146">
          <a:extLst>
            <a:ext uri="{FF2B5EF4-FFF2-40B4-BE49-F238E27FC236}">
              <a16:creationId xmlns:a16="http://schemas.microsoft.com/office/drawing/2014/main" xmlns="" id="{8915CC08-2E20-4C59-AA63-A10D20396D49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8" name="Rectangle 2147">
          <a:extLst>
            <a:ext uri="{FF2B5EF4-FFF2-40B4-BE49-F238E27FC236}">
              <a16:creationId xmlns:a16="http://schemas.microsoft.com/office/drawing/2014/main" xmlns="" id="{77A72B4D-084D-4ECB-827A-9FF3F8B31F32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9" name="Rectangle 2148">
          <a:extLst>
            <a:ext uri="{FF2B5EF4-FFF2-40B4-BE49-F238E27FC236}">
              <a16:creationId xmlns:a16="http://schemas.microsoft.com/office/drawing/2014/main" xmlns="" id="{A092D9BD-F2E8-404D-9B52-05B6B9EB2133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0" name="Rectangle 2149">
          <a:extLst>
            <a:ext uri="{FF2B5EF4-FFF2-40B4-BE49-F238E27FC236}">
              <a16:creationId xmlns:a16="http://schemas.microsoft.com/office/drawing/2014/main" xmlns="" id="{9CCE70D6-0BC3-4A55-8BC8-9FE8B367B2EA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01" name="Rectangle 2150">
          <a:extLst>
            <a:ext uri="{FF2B5EF4-FFF2-40B4-BE49-F238E27FC236}">
              <a16:creationId xmlns:a16="http://schemas.microsoft.com/office/drawing/2014/main" xmlns="" id="{6EC8775B-64A7-4842-BC68-18159FB62B58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02" name="Rectangle 2151">
          <a:extLst>
            <a:ext uri="{FF2B5EF4-FFF2-40B4-BE49-F238E27FC236}">
              <a16:creationId xmlns:a16="http://schemas.microsoft.com/office/drawing/2014/main" xmlns="" id="{CD525B3A-FBC8-42AE-A220-DB18D9ADFB66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03" name="Rectangle 2152">
          <a:extLst>
            <a:ext uri="{FF2B5EF4-FFF2-40B4-BE49-F238E27FC236}">
              <a16:creationId xmlns:a16="http://schemas.microsoft.com/office/drawing/2014/main" xmlns="" id="{A52BD215-FF07-4C18-885C-7BED3E67CB94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04" name="Rectangle 2153">
          <a:extLst>
            <a:ext uri="{FF2B5EF4-FFF2-40B4-BE49-F238E27FC236}">
              <a16:creationId xmlns:a16="http://schemas.microsoft.com/office/drawing/2014/main" xmlns="" id="{6177F81B-497C-455E-9405-2384C5BA6CCB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05" name="Rectangle 2154">
          <a:extLst>
            <a:ext uri="{FF2B5EF4-FFF2-40B4-BE49-F238E27FC236}">
              <a16:creationId xmlns:a16="http://schemas.microsoft.com/office/drawing/2014/main" xmlns="" id="{7DF0AB63-D675-44D2-AC9B-7B851C5B83F8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06" name="Rectangle 2155">
          <a:extLst>
            <a:ext uri="{FF2B5EF4-FFF2-40B4-BE49-F238E27FC236}">
              <a16:creationId xmlns:a16="http://schemas.microsoft.com/office/drawing/2014/main" xmlns="" id="{1E6E3AA5-F047-486C-B753-A1F0A9301039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7" name="Rectangle 2156">
          <a:extLst>
            <a:ext uri="{FF2B5EF4-FFF2-40B4-BE49-F238E27FC236}">
              <a16:creationId xmlns:a16="http://schemas.microsoft.com/office/drawing/2014/main" xmlns="" id="{AB62EC8C-4E1E-4BE5-AB05-9AFB13D360BD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8" name="Rectangle 2157">
          <a:extLst>
            <a:ext uri="{FF2B5EF4-FFF2-40B4-BE49-F238E27FC236}">
              <a16:creationId xmlns:a16="http://schemas.microsoft.com/office/drawing/2014/main" xmlns="" id="{0ADFDD9A-094E-4126-82C0-FEDFAC75EDB4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9" name="Rectangle 2158">
          <a:extLst>
            <a:ext uri="{FF2B5EF4-FFF2-40B4-BE49-F238E27FC236}">
              <a16:creationId xmlns:a16="http://schemas.microsoft.com/office/drawing/2014/main" xmlns="" id="{A376E9AE-69D4-4543-9891-0932FF4F87B0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0" name="Rectangle 2159">
          <a:extLst>
            <a:ext uri="{FF2B5EF4-FFF2-40B4-BE49-F238E27FC236}">
              <a16:creationId xmlns:a16="http://schemas.microsoft.com/office/drawing/2014/main" xmlns="" id="{72E603A9-76D8-48DF-B17C-6E2CB4143DAC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1" name="Rectangle 2160">
          <a:extLst>
            <a:ext uri="{FF2B5EF4-FFF2-40B4-BE49-F238E27FC236}">
              <a16:creationId xmlns:a16="http://schemas.microsoft.com/office/drawing/2014/main" xmlns="" id="{435BB904-E4C8-46F3-9714-5E304F7406B1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2" name="Rectangle 2161">
          <a:extLst>
            <a:ext uri="{FF2B5EF4-FFF2-40B4-BE49-F238E27FC236}">
              <a16:creationId xmlns:a16="http://schemas.microsoft.com/office/drawing/2014/main" xmlns="" id="{BFFBA7F2-4468-4E0E-B581-E7C2995C34B6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13" name="Rectangle 2162">
          <a:extLst>
            <a:ext uri="{FF2B5EF4-FFF2-40B4-BE49-F238E27FC236}">
              <a16:creationId xmlns:a16="http://schemas.microsoft.com/office/drawing/2014/main" xmlns="" id="{0EB9FAC4-918F-40D4-B8BA-7A1D8A6F29FA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14" name="Rectangle 2163">
          <a:extLst>
            <a:ext uri="{FF2B5EF4-FFF2-40B4-BE49-F238E27FC236}">
              <a16:creationId xmlns:a16="http://schemas.microsoft.com/office/drawing/2014/main" xmlns="" id="{0F73D20D-E376-4872-A098-E03FCBEB13C1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15" name="Rectangle 2164">
          <a:extLst>
            <a:ext uri="{FF2B5EF4-FFF2-40B4-BE49-F238E27FC236}">
              <a16:creationId xmlns:a16="http://schemas.microsoft.com/office/drawing/2014/main" xmlns="" id="{FEDB0402-6DD4-4ECD-B614-72CD6AD7533C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16" name="Rectangle 2165">
          <a:extLst>
            <a:ext uri="{FF2B5EF4-FFF2-40B4-BE49-F238E27FC236}">
              <a16:creationId xmlns:a16="http://schemas.microsoft.com/office/drawing/2014/main" xmlns="" id="{C0D33226-BDB8-45F7-9199-EF69D6DA2A4A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17" name="Rectangle 2166">
          <a:extLst>
            <a:ext uri="{FF2B5EF4-FFF2-40B4-BE49-F238E27FC236}">
              <a16:creationId xmlns:a16="http://schemas.microsoft.com/office/drawing/2014/main" xmlns="" id="{C426780B-89A3-404B-8D6C-CA16FFE43AEB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18" name="Rectangle 2167">
          <a:extLst>
            <a:ext uri="{FF2B5EF4-FFF2-40B4-BE49-F238E27FC236}">
              <a16:creationId xmlns:a16="http://schemas.microsoft.com/office/drawing/2014/main" xmlns="" id="{2BC5CF7A-8CDA-46B8-8B1A-137818DEB954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9" name="Rectangle 2168">
          <a:extLst>
            <a:ext uri="{FF2B5EF4-FFF2-40B4-BE49-F238E27FC236}">
              <a16:creationId xmlns:a16="http://schemas.microsoft.com/office/drawing/2014/main" xmlns="" id="{FC70F97C-146C-4496-B8DD-C825493DA214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20" name="Rectangle 2169">
          <a:extLst>
            <a:ext uri="{FF2B5EF4-FFF2-40B4-BE49-F238E27FC236}">
              <a16:creationId xmlns:a16="http://schemas.microsoft.com/office/drawing/2014/main" xmlns="" id="{369EC0FF-B09A-4820-B7A4-875B94566292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21" name="Rectangle 2170">
          <a:extLst>
            <a:ext uri="{FF2B5EF4-FFF2-40B4-BE49-F238E27FC236}">
              <a16:creationId xmlns:a16="http://schemas.microsoft.com/office/drawing/2014/main" xmlns="" id="{B5F487C4-E814-4950-9F3E-8A7FBE11D8C5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2" name="Rectangle 2171">
          <a:extLst>
            <a:ext uri="{FF2B5EF4-FFF2-40B4-BE49-F238E27FC236}">
              <a16:creationId xmlns:a16="http://schemas.microsoft.com/office/drawing/2014/main" xmlns="" id="{DF4B4280-2904-467D-9899-B01D6B2594A4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3" name="Rectangle 2172">
          <a:extLst>
            <a:ext uri="{FF2B5EF4-FFF2-40B4-BE49-F238E27FC236}">
              <a16:creationId xmlns:a16="http://schemas.microsoft.com/office/drawing/2014/main" xmlns="" id="{9BC92CD5-B063-4038-829A-F2D722A4AEEB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4" name="Rectangle 2173">
          <a:extLst>
            <a:ext uri="{FF2B5EF4-FFF2-40B4-BE49-F238E27FC236}">
              <a16:creationId xmlns:a16="http://schemas.microsoft.com/office/drawing/2014/main" xmlns="" id="{DD8AD773-B934-495D-A446-363660C5FF3C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25" name="Rectangle 2174">
          <a:extLst>
            <a:ext uri="{FF2B5EF4-FFF2-40B4-BE49-F238E27FC236}">
              <a16:creationId xmlns:a16="http://schemas.microsoft.com/office/drawing/2014/main" xmlns="" id="{3B71DE79-4F5E-433B-9D72-627659ECA8E8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26" name="Rectangle 2175">
          <a:extLst>
            <a:ext uri="{FF2B5EF4-FFF2-40B4-BE49-F238E27FC236}">
              <a16:creationId xmlns:a16="http://schemas.microsoft.com/office/drawing/2014/main" xmlns="" id="{70A17649-2E4C-49A7-8785-63ED87F57F28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27" name="Rectangle 2176">
          <a:extLst>
            <a:ext uri="{FF2B5EF4-FFF2-40B4-BE49-F238E27FC236}">
              <a16:creationId xmlns:a16="http://schemas.microsoft.com/office/drawing/2014/main" xmlns="" id="{5064915D-2064-4EB4-9210-0BA95CD83E46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8" name="Rectangle 2177">
          <a:extLst>
            <a:ext uri="{FF2B5EF4-FFF2-40B4-BE49-F238E27FC236}">
              <a16:creationId xmlns:a16="http://schemas.microsoft.com/office/drawing/2014/main" xmlns="" id="{A2EDF1CA-990E-4A8D-83FC-A6C081321E68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9" name="Rectangle 2178">
          <a:extLst>
            <a:ext uri="{FF2B5EF4-FFF2-40B4-BE49-F238E27FC236}">
              <a16:creationId xmlns:a16="http://schemas.microsoft.com/office/drawing/2014/main" xmlns="" id="{CB98B2C7-A25C-45B4-8B88-C5DEE0234964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0" name="Rectangle 2179">
          <a:extLst>
            <a:ext uri="{FF2B5EF4-FFF2-40B4-BE49-F238E27FC236}">
              <a16:creationId xmlns:a16="http://schemas.microsoft.com/office/drawing/2014/main" xmlns="" id="{A3567063-52E3-42BD-9E2A-7AD6D3DB9D79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1" name="Rectangle 2180">
          <a:extLst>
            <a:ext uri="{FF2B5EF4-FFF2-40B4-BE49-F238E27FC236}">
              <a16:creationId xmlns:a16="http://schemas.microsoft.com/office/drawing/2014/main" xmlns="" id="{E30196BA-B4A3-4941-AF8B-5584EE35A000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2" name="Rectangle 2181">
          <a:extLst>
            <a:ext uri="{FF2B5EF4-FFF2-40B4-BE49-F238E27FC236}">
              <a16:creationId xmlns:a16="http://schemas.microsoft.com/office/drawing/2014/main" xmlns="" id="{060C941F-B473-47B2-B40E-5A18792BE530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3" name="Rectangle 2182">
          <a:extLst>
            <a:ext uri="{FF2B5EF4-FFF2-40B4-BE49-F238E27FC236}">
              <a16:creationId xmlns:a16="http://schemas.microsoft.com/office/drawing/2014/main" xmlns="" id="{BB50A3E8-A6F8-4C96-8E03-9EA726242529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4" name="Rectangle 2183">
          <a:extLst>
            <a:ext uri="{FF2B5EF4-FFF2-40B4-BE49-F238E27FC236}">
              <a16:creationId xmlns:a16="http://schemas.microsoft.com/office/drawing/2014/main" xmlns="" id="{1913EBB0-7AA1-4D60-8081-94A8F68F96C3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5" name="Rectangle 2184">
          <a:extLst>
            <a:ext uri="{FF2B5EF4-FFF2-40B4-BE49-F238E27FC236}">
              <a16:creationId xmlns:a16="http://schemas.microsoft.com/office/drawing/2014/main" xmlns="" id="{E16FC535-13ED-44E0-9E5A-A52ABA40FA59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6" name="Rectangle 2185">
          <a:extLst>
            <a:ext uri="{FF2B5EF4-FFF2-40B4-BE49-F238E27FC236}">
              <a16:creationId xmlns:a16="http://schemas.microsoft.com/office/drawing/2014/main" xmlns="" id="{5E964876-80EB-4E39-84C8-3436A29EA3CD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7" name="Rectangle 2186">
          <a:extLst>
            <a:ext uri="{FF2B5EF4-FFF2-40B4-BE49-F238E27FC236}">
              <a16:creationId xmlns:a16="http://schemas.microsoft.com/office/drawing/2014/main" xmlns="" id="{FBB9509F-F1C6-4C75-815C-1D90E8B209FA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8" name="Rectangle 2187">
          <a:extLst>
            <a:ext uri="{FF2B5EF4-FFF2-40B4-BE49-F238E27FC236}">
              <a16:creationId xmlns:a16="http://schemas.microsoft.com/office/drawing/2014/main" xmlns="" id="{81B42581-7E34-4023-8D1B-97EC17E05F7D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9" name="Rectangle 2188">
          <a:extLst>
            <a:ext uri="{FF2B5EF4-FFF2-40B4-BE49-F238E27FC236}">
              <a16:creationId xmlns:a16="http://schemas.microsoft.com/office/drawing/2014/main" xmlns="" id="{333D4781-21C4-4664-A01E-94DBA614DAF9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40" name="Rectangle 2189">
          <a:extLst>
            <a:ext uri="{FF2B5EF4-FFF2-40B4-BE49-F238E27FC236}">
              <a16:creationId xmlns:a16="http://schemas.microsoft.com/office/drawing/2014/main" xmlns="" id="{34F7A2C3-03E6-4101-97B2-B08A40A950BE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41" name="Rectangle 2190">
          <a:extLst>
            <a:ext uri="{FF2B5EF4-FFF2-40B4-BE49-F238E27FC236}">
              <a16:creationId xmlns:a16="http://schemas.microsoft.com/office/drawing/2014/main" xmlns="" id="{2E812A04-7CB4-4F00-847D-6A7ABDDCAC00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42" name="Rectangle 2191">
          <a:extLst>
            <a:ext uri="{FF2B5EF4-FFF2-40B4-BE49-F238E27FC236}">
              <a16:creationId xmlns:a16="http://schemas.microsoft.com/office/drawing/2014/main" xmlns="" id="{46A58CA3-38BC-406A-BDD8-87218A81EA61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43" name="Rectangle 2192">
          <a:extLst>
            <a:ext uri="{FF2B5EF4-FFF2-40B4-BE49-F238E27FC236}">
              <a16:creationId xmlns:a16="http://schemas.microsoft.com/office/drawing/2014/main" xmlns="" id="{DB7B9FD7-D3D7-48B7-B58D-F95DA3515C4C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44" name="Rectangle 2193">
          <a:extLst>
            <a:ext uri="{FF2B5EF4-FFF2-40B4-BE49-F238E27FC236}">
              <a16:creationId xmlns:a16="http://schemas.microsoft.com/office/drawing/2014/main" xmlns="" id="{AFD762B7-A40F-48DD-B87D-29260CBE495C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45" name="Rectangle 2194">
          <a:extLst>
            <a:ext uri="{FF2B5EF4-FFF2-40B4-BE49-F238E27FC236}">
              <a16:creationId xmlns:a16="http://schemas.microsoft.com/office/drawing/2014/main" xmlns="" id="{3F248F15-81AC-4FC5-9D6E-60AF202360A3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46" name="Rectangle 2195">
          <a:extLst>
            <a:ext uri="{FF2B5EF4-FFF2-40B4-BE49-F238E27FC236}">
              <a16:creationId xmlns:a16="http://schemas.microsoft.com/office/drawing/2014/main" xmlns="" id="{F702D57E-7532-43E4-BE0F-8EC719D0DEFB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47" name="Rectangle 2196">
          <a:extLst>
            <a:ext uri="{FF2B5EF4-FFF2-40B4-BE49-F238E27FC236}">
              <a16:creationId xmlns:a16="http://schemas.microsoft.com/office/drawing/2014/main" xmlns="" id="{AAF21D74-FB3F-47FA-A43E-07A08AAB72FF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48" name="Rectangle 2197">
          <a:extLst>
            <a:ext uri="{FF2B5EF4-FFF2-40B4-BE49-F238E27FC236}">
              <a16:creationId xmlns:a16="http://schemas.microsoft.com/office/drawing/2014/main" xmlns="" id="{A96A351F-7126-4500-9256-0817E5191CCA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49" name="Rectangle 2198">
          <a:extLst>
            <a:ext uri="{FF2B5EF4-FFF2-40B4-BE49-F238E27FC236}">
              <a16:creationId xmlns:a16="http://schemas.microsoft.com/office/drawing/2014/main" xmlns="" id="{9C9E214D-5272-49E8-84A4-6E499597A2EE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0" name="Rectangle 2199">
          <a:extLst>
            <a:ext uri="{FF2B5EF4-FFF2-40B4-BE49-F238E27FC236}">
              <a16:creationId xmlns:a16="http://schemas.microsoft.com/office/drawing/2014/main" xmlns="" id="{52B7DB66-C849-472F-8BB7-A349F292C182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1" name="Rectangle 2200">
          <a:extLst>
            <a:ext uri="{FF2B5EF4-FFF2-40B4-BE49-F238E27FC236}">
              <a16:creationId xmlns:a16="http://schemas.microsoft.com/office/drawing/2014/main" xmlns="" id="{981FAB77-71D8-4108-A873-0CB6E61623C8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2" name="Rectangle 2201">
          <a:extLst>
            <a:ext uri="{FF2B5EF4-FFF2-40B4-BE49-F238E27FC236}">
              <a16:creationId xmlns:a16="http://schemas.microsoft.com/office/drawing/2014/main" xmlns="" id="{39DC8234-9F70-4C78-96FB-06E24D487292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3" name="Rectangle 2202">
          <a:extLst>
            <a:ext uri="{FF2B5EF4-FFF2-40B4-BE49-F238E27FC236}">
              <a16:creationId xmlns:a16="http://schemas.microsoft.com/office/drawing/2014/main" xmlns="" id="{3F4A6F22-60F5-4B09-91A6-EE1EC5DDFFD2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4" name="Rectangle 2203">
          <a:extLst>
            <a:ext uri="{FF2B5EF4-FFF2-40B4-BE49-F238E27FC236}">
              <a16:creationId xmlns:a16="http://schemas.microsoft.com/office/drawing/2014/main" xmlns="" id="{F982DD9E-300A-4057-9994-F807B9F0C045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5" name="Rectangle 2204">
          <a:extLst>
            <a:ext uri="{FF2B5EF4-FFF2-40B4-BE49-F238E27FC236}">
              <a16:creationId xmlns:a16="http://schemas.microsoft.com/office/drawing/2014/main" xmlns="" id="{406EE2D2-D1F8-44BF-909F-381EE3F22065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6" name="Rectangle 2205">
          <a:extLst>
            <a:ext uri="{FF2B5EF4-FFF2-40B4-BE49-F238E27FC236}">
              <a16:creationId xmlns:a16="http://schemas.microsoft.com/office/drawing/2014/main" xmlns="" id="{3FE9D3CA-2163-479B-BED8-EBE092FA507B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7" name="Rectangle 2206">
          <a:extLst>
            <a:ext uri="{FF2B5EF4-FFF2-40B4-BE49-F238E27FC236}">
              <a16:creationId xmlns:a16="http://schemas.microsoft.com/office/drawing/2014/main" xmlns="" id="{2FA8C209-8334-4073-9FB8-B0D095302D87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8" name="Rectangle 2207">
          <a:extLst>
            <a:ext uri="{FF2B5EF4-FFF2-40B4-BE49-F238E27FC236}">
              <a16:creationId xmlns:a16="http://schemas.microsoft.com/office/drawing/2014/main" xmlns="" id="{8C628A4F-9439-4BC7-B254-78F2ED60A7A2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9" name="Rectangle 2208">
          <a:extLst>
            <a:ext uri="{FF2B5EF4-FFF2-40B4-BE49-F238E27FC236}">
              <a16:creationId xmlns:a16="http://schemas.microsoft.com/office/drawing/2014/main" xmlns="" id="{AA6206FB-5656-4703-AC00-3E6109020F6E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0" name="Rectangle 2209">
          <a:extLst>
            <a:ext uri="{FF2B5EF4-FFF2-40B4-BE49-F238E27FC236}">
              <a16:creationId xmlns:a16="http://schemas.microsoft.com/office/drawing/2014/main" xmlns="" id="{9C841514-A814-4753-8357-6771AC393134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1" name="Rectangle 2210">
          <a:extLst>
            <a:ext uri="{FF2B5EF4-FFF2-40B4-BE49-F238E27FC236}">
              <a16:creationId xmlns:a16="http://schemas.microsoft.com/office/drawing/2014/main" xmlns="" id="{8ACA595F-A5B0-4B05-A383-892422EAEBD9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2" name="Rectangle 2211">
          <a:extLst>
            <a:ext uri="{FF2B5EF4-FFF2-40B4-BE49-F238E27FC236}">
              <a16:creationId xmlns:a16="http://schemas.microsoft.com/office/drawing/2014/main" xmlns="" id="{40E96DBC-3B04-4A3E-8C1A-C6B639EB84C2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3" name="Rectangle 2212">
          <a:extLst>
            <a:ext uri="{FF2B5EF4-FFF2-40B4-BE49-F238E27FC236}">
              <a16:creationId xmlns:a16="http://schemas.microsoft.com/office/drawing/2014/main" xmlns="" id="{2960C5C4-88AF-460C-AFBE-EC5BA0175148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4" name="Rectangle 2213">
          <a:extLst>
            <a:ext uri="{FF2B5EF4-FFF2-40B4-BE49-F238E27FC236}">
              <a16:creationId xmlns:a16="http://schemas.microsoft.com/office/drawing/2014/main" xmlns="" id="{22E2B8E9-F919-4123-95B2-F57456DB3239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5" name="Rectangle 2214">
          <a:extLst>
            <a:ext uri="{FF2B5EF4-FFF2-40B4-BE49-F238E27FC236}">
              <a16:creationId xmlns:a16="http://schemas.microsoft.com/office/drawing/2014/main" xmlns="" id="{6D8B3172-7F76-4308-9116-808BF67A1953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6" name="Rectangle 2215">
          <a:extLst>
            <a:ext uri="{FF2B5EF4-FFF2-40B4-BE49-F238E27FC236}">
              <a16:creationId xmlns:a16="http://schemas.microsoft.com/office/drawing/2014/main" xmlns="" id="{8A977A00-E54A-4003-9088-2B1BF3189A57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7" name="Rectangle 2216">
          <a:extLst>
            <a:ext uri="{FF2B5EF4-FFF2-40B4-BE49-F238E27FC236}">
              <a16:creationId xmlns:a16="http://schemas.microsoft.com/office/drawing/2014/main" xmlns="" id="{7AD74389-4737-4A5F-9D0D-FAA4F3761849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8" name="Rectangle 2217">
          <a:extLst>
            <a:ext uri="{FF2B5EF4-FFF2-40B4-BE49-F238E27FC236}">
              <a16:creationId xmlns:a16="http://schemas.microsoft.com/office/drawing/2014/main" xmlns="" id="{0751AA20-F288-4409-B645-2C8E8F2D886F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9" name="Rectangle 2218">
          <a:extLst>
            <a:ext uri="{FF2B5EF4-FFF2-40B4-BE49-F238E27FC236}">
              <a16:creationId xmlns:a16="http://schemas.microsoft.com/office/drawing/2014/main" xmlns="" id="{CFD714F8-9A3D-4543-A653-B5E7BC58BA80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96</xdr:col>
      <xdr:colOff>0</xdr:colOff>
      <xdr:row>79</xdr:row>
      <xdr:rowOff>114300</xdr:rowOff>
    </xdr:from>
    <xdr:to>
      <xdr:col>111</xdr:col>
      <xdr:colOff>371475</xdr:colOff>
      <xdr:row>81</xdr:row>
      <xdr:rowOff>142875</xdr:rowOff>
    </xdr:to>
    <xdr:sp macro="" textlink="">
      <xdr:nvSpPr>
        <xdr:cNvPr id="1970" name="Rectangle 2219">
          <a:extLst>
            <a:ext uri="{FF2B5EF4-FFF2-40B4-BE49-F238E27FC236}">
              <a16:creationId xmlns:a16="http://schemas.microsoft.com/office/drawing/2014/main" xmlns="" id="{EEA70A20-E3E3-417F-A6FC-6F374A07643C}"/>
            </a:ext>
          </a:extLst>
        </xdr:cNvPr>
        <xdr:cNvSpPr>
          <a:spLocks noChangeArrowheads="1"/>
        </xdr:cNvSpPr>
      </xdr:nvSpPr>
      <xdr:spPr bwMode="auto">
        <a:xfrm>
          <a:off x="374904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1" name="Rectangle 2220">
          <a:extLst>
            <a:ext uri="{FF2B5EF4-FFF2-40B4-BE49-F238E27FC236}">
              <a16:creationId xmlns:a16="http://schemas.microsoft.com/office/drawing/2014/main" xmlns="" id="{1AE267B7-B270-4580-8770-0A3CA6390A54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72" name="Rectangle 2221">
          <a:extLst>
            <a:ext uri="{FF2B5EF4-FFF2-40B4-BE49-F238E27FC236}">
              <a16:creationId xmlns:a16="http://schemas.microsoft.com/office/drawing/2014/main" xmlns="" id="{350175AD-9B6A-436B-BD38-7390DBB2243E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3" name="Rectangle 2222">
          <a:extLst>
            <a:ext uri="{FF2B5EF4-FFF2-40B4-BE49-F238E27FC236}">
              <a16:creationId xmlns:a16="http://schemas.microsoft.com/office/drawing/2014/main" xmlns="" id="{BC0B7EA3-F1BD-40BD-9C9C-E6AA211D5352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74" name="Rectangle 2223">
          <a:extLst>
            <a:ext uri="{FF2B5EF4-FFF2-40B4-BE49-F238E27FC236}">
              <a16:creationId xmlns:a16="http://schemas.microsoft.com/office/drawing/2014/main" xmlns="" id="{51FF020F-144B-467D-93AD-47C6A1AF75B6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5" name="Rectangle 2224">
          <a:extLst>
            <a:ext uri="{FF2B5EF4-FFF2-40B4-BE49-F238E27FC236}">
              <a16:creationId xmlns:a16="http://schemas.microsoft.com/office/drawing/2014/main" xmlns="" id="{575F383E-6DA7-428B-8B21-8E60096CA230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76" name="Rectangle 2225">
          <a:extLst>
            <a:ext uri="{FF2B5EF4-FFF2-40B4-BE49-F238E27FC236}">
              <a16:creationId xmlns:a16="http://schemas.microsoft.com/office/drawing/2014/main" xmlns="" id="{5705DD43-5217-4AB5-A2FD-3EEF4E0D0662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7" name="Rectangle 2226">
          <a:extLst>
            <a:ext uri="{FF2B5EF4-FFF2-40B4-BE49-F238E27FC236}">
              <a16:creationId xmlns:a16="http://schemas.microsoft.com/office/drawing/2014/main" xmlns="" id="{8FAE127D-4BA1-4AB9-8DBF-3A82A827086F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1978" name="Rectangle 2227">
          <a:extLst>
            <a:ext uri="{FF2B5EF4-FFF2-40B4-BE49-F238E27FC236}">
              <a16:creationId xmlns:a16="http://schemas.microsoft.com/office/drawing/2014/main" xmlns="" id="{4B4346B8-868C-4253-94E3-C5CD530CA37B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9" name="Rectangle 2228">
          <a:extLst>
            <a:ext uri="{FF2B5EF4-FFF2-40B4-BE49-F238E27FC236}">
              <a16:creationId xmlns:a16="http://schemas.microsoft.com/office/drawing/2014/main" xmlns="" id="{CB1D1EBF-9F74-4C42-9FCE-75AF5177CC5A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1980" name="Rectangle 2229">
          <a:extLst>
            <a:ext uri="{FF2B5EF4-FFF2-40B4-BE49-F238E27FC236}">
              <a16:creationId xmlns:a16="http://schemas.microsoft.com/office/drawing/2014/main" xmlns="" id="{97912069-144C-481F-80DC-68FEF36B0749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1" name="Rectangle 2230">
          <a:extLst>
            <a:ext uri="{FF2B5EF4-FFF2-40B4-BE49-F238E27FC236}">
              <a16:creationId xmlns:a16="http://schemas.microsoft.com/office/drawing/2014/main" xmlns="" id="{0BA14E1E-D0F2-4834-ACAF-0F10E28B3883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1982" name="Rectangle 2231">
          <a:extLst>
            <a:ext uri="{FF2B5EF4-FFF2-40B4-BE49-F238E27FC236}">
              <a16:creationId xmlns:a16="http://schemas.microsoft.com/office/drawing/2014/main" xmlns="" id="{9B7C89C8-4CD3-48B3-A143-7CCEFADEE27C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3" name="Rectangle 2232">
          <a:extLst>
            <a:ext uri="{FF2B5EF4-FFF2-40B4-BE49-F238E27FC236}">
              <a16:creationId xmlns:a16="http://schemas.microsoft.com/office/drawing/2014/main" xmlns="" id="{A74DB42F-8A67-4584-B527-C645B10D4651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1984" name="Rectangle 2233">
          <a:extLst>
            <a:ext uri="{FF2B5EF4-FFF2-40B4-BE49-F238E27FC236}">
              <a16:creationId xmlns:a16="http://schemas.microsoft.com/office/drawing/2014/main" xmlns="" id="{A56A9DCA-7C9C-4746-9D53-96576C2F6EB5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5" name="Rectangle 2234">
          <a:extLst>
            <a:ext uri="{FF2B5EF4-FFF2-40B4-BE49-F238E27FC236}">
              <a16:creationId xmlns:a16="http://schemas.microsoft.com/office/drawing/2014/main" xmlns="" id="{928CB576-977E-459F-B97B-7B062FCC0417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1986" name="Rectangle 2235">
          <a:extLst>
            <a:ext uri="{FF2B5EF4-FFF2-40B4-BE49-F238E27FC236}">
              <a16:creationId xmlns:a16="http://schemas.microsoft.com/office/drawing/2014/main" xmlns="" id="{B0F660D9-0BC0-498C-B87E-0A9569DAE801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7" name="Rectangle 2236">
          <a:extLst>
            <a:ext uri="{FF2B5EF4-FFF2-40B4-BE49-F238E27FC236}">
              <a16:creationId xmlns:a16="http://schemas.microsoft.com/office/drawing/2014/main" xmlns="" id="{A491F373-00A5-4665-B7F5-AFBEA986E0DC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1988" name="Rectangle 2237">
          <a:extLst>
            <a:ext uri="{FF2B5EF4-FFF2-40B4-BE49-F238E27FC236}">
              <a16:creationId xmlns:a16="http://schemas.microsoft.com/office/drawing/2014/main" xmlns="" id="{7D85EDBD-DC26-40B3-95B1-43256B999F5C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9" name="Rectangle 2238">
          <a:extLst>
            <a:ext uri="{FF2B5EF4-FFF2-40B4-BE49-F238E27FC236}">
              <a16:creationId xmlns:a16="http://schemas.microsoft.com/office/drawing/2014/main" xmlns="" id="{1F08E2BF-769A-4795-BEF0-F70E0E22D483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1990" name="Rectangle 2239">
          <a:extLst>
            <a:ext uri="{FF2B5EF4-FFF2-40B4-BE49-F238E27FC236}">
              <a16:creationId xmlns:a16="http://schemas.microsoft.com/office/drawing/2014/main" xmlns="" id="{0232EB19-ACB6-4FE8-A5DB-315BC731D667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1991" name="Rectangle 2240">
          <a:extLst>
            <a:ext uri="{FF2B5EF4-FFF2-40B4-BE49-F238E27FC236}">
              <a16:creationId xmlns:a16="http://schemas.microsoft.com/office/drawing/2014/main" xmlns="" id="{B0D02105-ACD3-46FF-B5CF-542CCA28E357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1992" name="Rectangle 2241">
          <a:extLst>
            <a:ext uri="{FF2B5EF4-FFF2-40B4-BE49-F238E27FC236}">
              <a16:creationId xmlns:a16="http://schemas.microsoft.com/office/drawing/2014/main" xmlns="" id="{1651B768-78D2-489A-9ECE-C5F084D41026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79</xdr:row>
      <xdr:rowOff>114300</xdr:rowOff>
    </xdr:from>
    <xdr:to>
      <xdr:col>111</xdr:col>
      <xdr:colOff>0</xdr:colOff>
      <xdr:row>81</xdr:row>
      <xdr:rowOff>142875</xdr:rowOff>
    </xdr:to>
    <xdr:sp macro="" textlink="">
      <xdr:nvSpPr>
        <xdr:cNvPr id="1993" name="Rectangle 2242">
          <a:extLst>
            <a:ext uri="{FF2B5EF4-FFF2-40B4-BE49-F238E27FC236}">
              <a16:creationId xmlns:a16="http://schemas.microsoft.com/office/drawing/2014/main" xmlns="" id="{F7E82C8A-C565-48CA-A713-38C0A211DD7C}"/>
            </a:ext>
          </a:extLst>
        </xdr:cNvPr>
        <xdr:cNvSpPr>
          <a:spLocks noChangeArrowheads="1"/>
        </xdr:cNvSpPr>
      </xdr:nvSpPr>
      <xdr:spPr bwMode="auto">
        <a:xfrm>
          <a:off x="43357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94" name="Rectangle 2243">
          <a:extLst>
            <a:ext uri="{FF2B5EF4-FFF2-40B4-BE49-F238E27FC236}">
              <a16:creationId xmlns:a16="http://schemas.microsoft.com/office/drawing/2014/main" xmlns="" id="{3F548C39-E5D7-4C86-87F7-E5A4C2F78C09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95" name="Rectangle 2244">
          <a:extLst>
            <a:ext uri="{FF2B5EF4-FFF2-40B4-BE49-F238E27FC236}">
              <a16:creationId xmlns:a16="http://schemas.microsoft.com/office/drawing/2014/main" xmlns="" id="{C1AB3B5C-8E2F-46DF-B88A-0CA5C0F8ADDD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96" name="Rectangle 2245">
          <a:extLst>
            <a:ext uri="{FF2B5EF4-FFF2-40B4-BE49-F238E27FC236}">
              <a16:creationId xmlns:a16="http://schemas.microsoft.com/office/drawing/2014/main" xmlns="" id="{DE9E244A-B9C8-4B36-BA20-6BF4ED1BF7FB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97" name="Rectangle 2246">
          <a:extLst>
            <a:ext uri="{FF2B5EF4-FFF2-40B4-BE49-F238E27FC236}">
              <a16:creationId xmlns:a16="http://schemas.microsoft.com/office/drawing/2014/main" xmlns="" id="{C290DB9B-44A7-43FA-8930-513600B9D683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98" name="Rectangle 2247">
          <a:extLst>
            <a:ext uri="{FF2B5EF4-FFF2-40B4-BE49-F238E27FC236}">
              <a16:creationId xmlns:a16="http://schemas.microsoft.com/office/drawing/2014/main" xmlns="" id="{4DF02059-BF27-4BF6-8005-B0A9B00C942A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99" name="Rectangle 2248">
          <a:extLst>
            <a:ext uri="{FF2B5EF4-FFF2-40B4-BE49-F238E27FC236}">
              <a16:creationId xmlns:a16="http://schemas.microsoft.com/office/drawing/2014/main" xmlns="" id="{464C917C-1EDF-4E13-BA28-81CA59B83F85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0" name="Rectangle 2249">
          <a:extLst>
            <a:ext uri="{FF2B5EF4-FFF2-40B4-BE49-F238E27FC236}">
              <a16:creationId xmlns:a16="http://schemas.microsoft.com/office/drawing/2014/main" xmlns="" id="{6550D6EF-E6C7-460C-A9C1-5C96079027DF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01" name="Rectangle 2250">
          <a:extLst>
            <a:ext uri="{FF2B5EF4-FFF2-40B4-BE49-F238E27FC236}">
              <a16:creationId xmlns:a16="http://schemas.microsoft.com/office/drawing/2014/main" xmlns="" id="{38F725F3-8912-4017-9F9E-81097ADAE454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2" name="Rectangle 2251">
          <a:extLst>
            <a:ext uri="{FF2B5EF4-FFF2-40B4-BE49-F238E27FC236}">
              <a16:creationId xmlns:a16="http://schemas.microsoft.com/office/drawing/2014/main" xmlns="" id="{9795BB28-CE58-44A6-BC9C-81CEA13BB80F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03" name="Rectangle 2252">
          <a:extLst>
            <a:ext uri="{FF2B5EF4-FFF2-40B4-BE49-F238E27FC236}">
              <a16:creationId xmlns:a16="http://schemas.microsoft.com/office/drawing/2014/main" xmlns="" id="{D1A992D7-8CC1-4168-9008-CDBDC30A124A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4" name="Rectangle 2253">
          <a:extLst>
            <a:ext uri="{FF2B5EF4-FFF2-40B4-BE49-F238E27FC236}">
              <a16:creationId xmlns:a16="http://schemas.microsoft.com/office/drawing/2014/main" xmlns="" id="{28A7AFB0-BDDB-4CA1-9C1A-3AA7E40ABB50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05" name="Rectangle 2254">
          <a:extLst>
            <a:ext uri="{FF2B5EF4-FFF2-40B4-BE49-F238E27FC236}">
              <a16:creationId xmlns:a16="http://schemas.microsoft.com/office/drawing/2014/main" xmlns="" id="{26F1FFAE-6000-411A-B01C-4E12554EBBE3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6" name="Rectangle 2255">
          <a:extLst>
            <a:ext uri="{FF2B5EF4-FFF2-40B4-BE49-F238E27FC236}">
              <a16:creationId xmlns:a16="http://schemas.microsoft.com/office/drawing/2014/main" xmlns="" id="{B151B465-CF4B-4448-BEE8-6D1113442099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07" name="Rectangle 2256">
          <a:extLst>
            <a:ext uri="{FF2B5EF4-FFF2-40B4-BE49-F238E27FC236}">
              <a16:creationId xmlns:a16="http://schemas.microsoft.com/office/drawing/2014/main" xmlns="" id="{020C68F0-1C38-4AFD-A38F-1DDA0C5869BB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8" name="Rectangle 2257">
          <a:extLst>
            <a:ext uri="{FF2B5EF4-FFF2-40B4-BE49-F238E27FC236}">
              <a16:creationId xmlns:a16="http://schemas.microsoft.com/office/drawing/2014/main" xmlns="" id="{9DD00787-666C-48A0-BCD0-C285709C9894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09" name="Rectangle 2258">
          <a:extLst>
            <a:ext uri="{FF2B5EF4-FFF2-40B4-BE49-F238E27FC236}">
              <a16:creationId xmlns:a16="http://schemas.microsoft.com/office/drawing/2014/main" xmlns="" id="{5585BD60-CF6D-4680-9670-7AE94E4D5A0E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0" name="Rectangle 2259">
          <a:extLst>
            <a:ext uri="{FF2B5EF4-FFF2-40B4-BE49-F238E27FC236}">
              <a16:creationId xmlns:a16="http://schemas.microsoft.com/office/drawing/2014/main" xmlns="" id="{F0FCEBEE-B0A8-4309-B78A-EAFEFDA7FAE2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11" name="Rectangle 2260">
          <a:extLst>
            <a:ext uri="{FF2B5EF4-FFF2-40B4-BE49-F238E27FC236}">
              <a16:creationId xmlns:a16="http://schemas.microsoft.com/office/drawing/2014/main" xmlns="" id="{E8D3941E-9301-4006-97CC-98670598EC40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2" name="Rectangle 2261">
          <a:extLst>
            <a:ext uri="{FF2B5EF4-FFF2-40B4-BE49-F238E27FC236}">
              <a16:creationId xmlns:a16="http://schemas.microsoft.com/office/drawing/2014/main" xmlns="" id="{66265579-ECDA-41AF-8853-0DDC5BD47371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13" name="Rectangle 2262">
          <a:extLst>
            <a:ext uri="{FF2B5EF4-FFF2-40B4-BE49-F238E27FC236}">
              <a16:creationId xmlns:a16="http://schemas.microsoft.com/office/drawing/2014/main" xmlns="" id="{4FCDBC6E-6136-43DE-98F1-3630ECA53E2F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14" name="Rectangle 2263">
          <a:extLst>
            <a:ext uri="{FF2B5EF4-FFF2-40B4-BE49-F238E27FC236}">
              <a16:creationId xmlns:a16="http://schemas.microsoft.com/office/drawing/2014/main" xmlns="" id="{EE01B38D-C526-4414-A737-8FBC68032779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15" name="Rectangle 2264">
          <a:extLst>
            <a:ext uri="{FF2B5EF4-FFF2-40B4-BE49-F238E27FC236}">
              <a16:creationId xmlns:a16="http://schemas.microsoft.com/office/drawing/2014/main" xmlns="" id="{099B7384-4D6C-4639-9F97-A956BDD95093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79</xdr:row>
      <xdr:rowOff>114300</xdr:rowOff>
    </xdr:from>
    <xdr:to>
      <xdr:col>111</xdr:col>
      <xdr:colOff>0</xdr:colOff>
      <xdr:row>81</xdr:row>
      <xdr:rowOff>142875</xdr:rowOff>
    </xdr:to>
    <xdr:sp macro="" textlink="">
      <xdr:nvSpPr>
        <xdr:cNvPr id="2016" name="Rectangle 2265">
          <a:extLst>
            <a:ext uri="{FF2B5EF4-FFF2-40B4-BE49-F238E27FC236}">
              <a16:creationId xmlns:a16="http://schemas.microsoft.com/office/drawing/2014/main" xmlns="" id="{4EE3351B-170A-48F4-99B9-E50C520B8148}"/>
            </a:ext>
          </a:extLst>
        </xdr:cNvPr>
        <xdr:cNvSpPr>
          <a:spLocks noChangeArrowheads="1"/>
        </xdr:cNvSpPr>
      </xdr:nvSpPr>
      <xdr:spPr bwMode="auto">
        <a:xfrm>
          <a:off x="43357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7" name="Rectangle 2266">
          <a:extLst>
            <a:ext uri="{FF2B5EF4-FFF2-40B4-BE49-F238E27FC236}">
              <a16:creationId xmlns:a16="http://schemas.microsoft.com/office/drawing/2014/main" xmlns="" id="{B8C5AC12-5773-44B9-BF22-A52EA35DD3EA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18" name="Rectangle 2267">
          <a:extLst>
            <a:ext uri="{FF2B5EF4-FFF2-40B4-BE49-F238E27FC236}">
              <a16:creationId xmlns:a16="http://schemas.microsoft.com/office/drawing/2014/main" xmlns="" id="{6108040D-5340-4B76-A2FE-EAFD89ACC8C3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9" name="Rectangle 2268">
          <a:extLst>
            <a:ext uri="{FF2B5EF4-FFF2-40B4-BE49-F238E27FC236}">
              <a16:creationId xmlns:a16="http://schemas.microsoft.com/office/drawing/2014/main" xmlns="" id="{CF333F36-F05D-477D-B9C2-207B5FB5F1F1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20" name="Rectangle 2269">
          <a:extLst>
            <a:ext uri="{FF2B5EF4-FFF2-40B4-BE49-F238E27FC236}">
              <a16:creationId xmlns:a16="http://schemas.microsoft.com/office/drawing/2014/main" xmlns="" id="{0C9B8134-F1D5-4CB4-9FA5-3FAC79472C3D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1" name="Rectangle 2270">
          <a:extLst>
            <a:ext uri="{FF2B5EF4-FFF2-40B4-BE49-F238E27FC236}">
              <a16:creationId xmlns:a16="http://schemas.microsoft.com/office/drawing/2014/main" xmlns="" id="{EC1338C2-525B-4C62-89AA-266A616622A4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22" name="Rectangle 2271">
          <a:extLst>
            <a:ext uri="{FF2B5EF4-FFF2-40B4-BE49-F238E27FC236}">
              <a16:creationId xmlns:a16="http://schemas.microsoft.com/office/drawing/2014/main" xmlns="" id="{98EE4C90-97AE-4B7C-BFCE-25087B63C150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3" name="Rectangle 2272">
          <a:extLst>
            <a:ext uri="{FF2B5EF4-FFF2-40B4-BE49-F238E27FC236}">
              <a16:creationId xmlns:a16="http://schemas.microsoft.com/office/drawing/2014/main" xmlns="" id="{DD1D49EB-B0CF-460C-9613-44A8B5D708E2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24" name="Rectangle 2273">
          <a:extLst>
            <a:ext uri="{FF2B5EF4-FFF2-40B4-BE49-F238E27FC236}">
              <a16:creationId xmlns:a16="http://schemas.microsoft.com/office/drawing/2014/main" xmlns="" id="{9E8B5774-0353-4C5B-A4A5-E66BF4736CDF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5" name="Rectangle 2274">
          <a:extLst>
            <a:ext uri="{FF2B5EF4-FFF2-40B4-BE49-F238E27FC236}">
              <a16:creationId xmlns:a16="http://schemas.microsoft.com/office/drawing/2014/main" xmlns="" id="{7DA98AC8-1ADA-4B36-AD8E-EF80206DAB0A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26" name="Rectangle 2275">
          <a:extLst>
            <a:ext uri="{FF2B5EF4-FFF2-40B4-BE49-F238E27FC236}">
              <a16:creationId xmlns:a16="http://schemas.microsoft.com/office/drawing/2014/main" xmlns="" id="{25DF2C91-334F-43A6-923A-87B05E1A0534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7" name="Rectangle 2276">
          <a:extLst>
            <a:ext uri="{FF2B5EF4-FFF2-40B4-BE49-F238E27FC236}">
              <a16:creationId xmlns:a16="http://schemas.microsoft.com/office/drawing/2014/main" xmlns="" id="{0FAF4276-D3F5-4EC8-ADC0-10CBA39195CF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28" name="Rectangle 2277">
          <a:extLst>
            <a:ext uri="{FF2B5EF4-FFF2-40B4-BE49-F238E27FC236}">
              <a16:creationId xmlns:a16="http://schemas.microsoft.com/office/drawing/2014/main" xmlns="" id="{682347E6-5D60-4907-AFAB-C31ED6C2EABE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9" name="Rectangle 2278">
          <a:extLst>
            <a:ext uri="{FF2B5EF4-FFF2-40B4-BE49-F238E27FC236}">
              <a16:creationId xmlns:a16="http://schemas.microsoft.com/office/drawing/2014/main" xmlns="" id="{8F76D33C-0BA3-4033-915F-AB37E1033FCB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30" name="Rectangle 2279">
          <a:extLst>
            <a:ext uri="{FF2B5EF4-FFF2-40B4-BE49-F238E27FC236}">
              <a16:creationId xmlns:a16="http://schemas.microsoft.com/office/drawing/2014/main" xmlns="" id="{42A87953-D9F0-4077-A95F-10F1080B0DE2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31" name="Rectangle 2280">
          <a:extLst>
            <a:ext uri="{FF2B5EF4-FFF2-40B4-BE49-F238E27FC236}">
              <a16:creationId xmlns:a16="http://schemas.microsoft.com/office/drawing/2014/main" xmlns="" id="{B11A7482-A298-4065-9829-FC3C0CD5E891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32" name="Rectangle 2281">
          <a:extLst>
            <a:ext uri="{FF2B5EF4-FFF2-40B4-BE49-F238E27FC236}">
              <a16:creationId xmlns:a16="http://schemas.microsoft.com/office/drawing/2014/main" xmlns="" id="{74F220FE-3849-461F-B22C-2F205248C633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33" name="Rectangle 2282">
          <a:extLst>
            <a:ext uri="{FF2B5EF4-FFF2-40B4-BE49-F238E27FC236}">
              <a16:creationId xmlns:a16="http://schemas.microsoft.com/office/drawing/2014/main" xmlns="" id="{60AC3265-777F-49D7-A1F1-258BBB4458FE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34" name="Rectangle 2283">
          <a:extLst>
            <a:ext uri="{FF2B5EF4-FFF2-40B4-BE49-F238E27FC236}">
              <a16:creationId xmlns:a16="http://schemas.microsoft.com/office/drawing/2014/main" xmlns="" id="{C02B3CB2-8A00-40F4-9EC9-614C37A767CA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35" name="Rectangle 2284">
          <a:extLst>
            <a:ext uri="{FF2B5EF4-FFF2-40B4-BE49-F238E27FC236}">
              <a16:creationId xmlns:a16="http://schemas.microsoft.com/office/drawing/2014/main" xmlns="" id="{EF373D0C-817B-4237-B484-BD60C32B6494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36" name="Rectangle 2285">
          <a:extLst>
            <a:ext uri="{FF2B5EF4-FFF2-40B4-BE49-F238E27FC236}">
              <a16:creationId xmlns:a16="http://schemas.microsoft.com/office/drawing/2014/main" xmlns="" id="{71A02219-8658-4873-9E10-EDC60FD4033B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37" name="Rectangle 2286">
          <a:extLst>
            <a:ext uri="{FF2B5EF4-FFF2-40B4-BE49-F238E27FC236}">
              <a16:creationId xmlns:a16="http://schemas.microsoft.com/office/drawing/2014/main" xmlns="" id="{A4A5C62B-501E-4D9A-A3C8-A23C7AC51127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38" name="Rectangle 2287">
          <a:extLst>
            <a:ext uri="{FF2B5EF4-FFF2-40B4-BE49-F238E27FC236}">
              <a16:creationId xmlns:a16="http://schemas.microsoft.com/office/drawing/2014/main" xmlns="" id="{A866B78E-DFA5-4251-90CB-18AC39896F91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79</xdr:row>
      <xdr:rowOff>114300</xdr:rowOff>
    </xdr:from>
    <xdr:to>
      <xdr:col>111</xdr:col>
      <xdr:colOff>0</xdr:colOff>
      <xdr:row>81</xdr:row>
      <xdr:rowOff>142875</xdr:rowOff>
    </xdr:to>
    <xdr:sp macro="" textlink="">
      <xdr:nvSpPr>
        <xdr:cNvPr id="2039" name="Rectangle 2288">
          <a:extLst>
            <a:ext uri="{FF2B5EF4-FFF2-40B4-BE49-F238E27FC236}">
              <a16:creationId xmlns:a16="http://schemas.microsoft.com/office/drawing/2014/main" xmlns="" id="{DF28BF0D-2691-408E-9108-C17911143B55}"/>
            </a:ext>
          </a:extLst>
        </xdr:cNvPr>
        <xdr:cNvSpPr>
          <a:spLocks noChangeArrowheads="1"/>
        </xdr:cNvSpPr>
      </xdr:nvSpPr>
      <xdr:spPr bwMode="auto">
        <a:xfrm>
          <a:off x="43357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0" name="Rectangle 2289">
          <a:extLst>
            <a:ext uri="{FF2B5EF4-FFF2-40B4-BE49-F238E27FC236}">
              <a16:creationId xmlns:a16="http://schemas.microsoft.com/office/drawing/2014/main" xmlns="" id="{7F1AC0E2-AA1B-4028-B290-5DD2E5C48F5A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41" name="Rectangle 2290">
          <a:extLst>
            <a:ext uri="{FF2B5EF4-FFF2-40B4-BE49-F238E27FC236}">
              <a16:creationId xmlns:a16="http://schemas.microsoft.com/office/drawing/2014/main" xmlns="" id="{B9D99118-D19C-436B-9254-480F976434A7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2" name="Rectangle 2291">
          <a:extLst>
            <a:ext uri="{FF2B5EF4-FFF2-40B4-BE49-F238E27FC236}">
              <a16:creationId xmlns:a16="http://schemas.microsoft.com/office/drawing/2014/main" xmlns="" id="{28A16326-049A-4248-8601-685F24EE31EF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43" name="Rectangle 2292">
          <a:extLst>
            <a:ext uri="{FF2B5EF4-FFF2-40B4-BE49-F238E27FC236}">
              <a16:creationId xmlns:a16="http://schemas.microsoft.com/office/drawing/2014/main" xmlns="" id="{950E5097-40EC-4D0E-9D54-D9C086E45542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4" name="Rectangle 2293">
          <a:extLst>
            <a:ext uri="{FF2B5EF4-FFF2-40B4-BE49-F238E27FC236}">
              <a16:creationId xmlns:a16="http://schemas.microsoft.com/office/drawing/2014/main" xmlns="" id="{C525F931-D9D5-45C5-987D-EEDC51B7ACE2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45" name="Rectangle 2294">
          <a:extLst>
            <a:ext uri="{FF2B5EF4-FFF2-40B4-BE49-F238E27FC236}">
              <a16:creationId xmlns:a16="http://schemas.microsoft.com/office/drawing/2014/main" xmlns="" id="{F7F522B5-2535-4801-880D-1F69923DD461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6" name="Rectangle 2295">
          <a:extLst>
            <a:ext uri="{FF2B5EF4-FFF2-40B4-BE49-F238E27FC236}">
              <a16:creationId xmlns:a16="http://schemas.microsoft.com/office/drawing/2014/main" xmlns="" id="{8CEB184C-B9E6-451E-A084-7E42F49DB785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47" name="Rectangle 2296">
          <a:extLst>
            <a:ext uri="{FF2B5EF4-FFF2-40B4-BE49-F238E27FC236}">
              <a16:creationId xmlns:a16="http://schemas.microsoft.com/office/drawing/2014/main" xmlns="" id="{622329F5-18EC-4B53-8A98-705DB2BCAB5A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8" name="Rectangle 2297">
          <a:extLst>
            <a:ext uri="{FF2B5EF4-FFF2-40B4-BE49-F238E27FC236}">
              <a16:creationId xmlns:a16="http://schemas.microsoft.com/office/drawing/2014/main" xmlns="" id="{5DAA3600-1B41-4F00-A754-9B57D9EEADC8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49" name="Rectangle 2298">
          <a:extLst>
            <a:ext uri="{FF2B5EF4-FFF2-40B4-BE49-F238E27FC236}">
              <a16:creationId xmlns:a16="http://schemas.microsoft.com/office/drawing/2014/main" xmlns="" id="{2A7173A2-3D0B-4DFE-BF56-49E98C6EB3E0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0" name="Rectangle 2299">
          <a:extLst>
            <a:ext uri="{FF2B5EF4-FFF2-40B4-BE49-F238E27FC236}">
              <a16:creationId xmlns:a16="http://schemas.microsoft.com/office/drawing/2014/main" xmlns="" id="{17ABAD4B-F404-4C6D-9B88-371F9D2C7D30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51" name="Rectangle 2300">
          <a:extLst>
            <a:ext uri="{FF2B5EF4-FFF2-40B4-BE49-F238E27FC236}">
              <a16:creationId xmlns:a16="http://schemas.microsoft.com/office/drawing/2014/main" xmlns="" id="{5E05506F-0E1D-4FCA-B1A6-8EBE6F6A1C66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2" name="Rectangle 2301">
          <a:extLst>
            <a:ext uri="{FF2B5EF4-FFF2-40B4-BE49-F238E27FC236}">
              <a16:creationId xmlns:a16="http://schemas.microsoft.com/office/drawing/2014/main" xmlns="" id="{D68982CA-7CDC-4965-8D10-A8F42F672C2D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53" name="Rectangle 2302">
          <a:extLst>
            <a:ext uri="{FF2B5EF4-FFF2-40B4-BE49-F238E27FC236}">
              <a16:creationId xmlns:a16="http://schemas.microsoft.com/office/drawing/2014/main" xmlns="" id="{583D93F9-767C-4371-AC91-E6F0F505FD2C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4" name="Rectangle 2303">
          <a:extLst>
            <a:ext uri="{FF2B5EF4-FFF2-40B4-BE49-F238E27FC236}">
              <a16:creationId xmlns:a16="http://schemas.microsoft.com/office/drawing/2014/main" xmlns="" id="{0EE9B970-4D6F-4A59-8E80-12606F9F6608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55" name="Rectangle 2304">
          <a:extLst>
            <a:ext uri="{FF2B5EF4-FFF2-40B4-BE49-F238E27FC236}">
              <a16:creationId xmlns:a16="http://schemas.microsoft.com/office/drawing/2014/main" xmlns="" id="{8C8392C7-0DE4-417D-9C58-8B28184A1AB9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6" name="Rectangle 2305">
          <a:extLst>
            <a:ext uri="{FF2B5EF4-FFF2-40B4-BE49-F238E27FC236}">
              <a16:creationId xmlns:a16="http://schemas.microsoft.com/office/drawing/2014/main" xmlns="" id="{01F1232E-E4E6-489B-AFEE-6DB2B610E125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57" name="Rectangle 2306">
          <a:extLst>
            <a:ext uri="{FF2B5EF4-FFF2-40B4-BE49-F238E27FC236}">
              <a16:creationId xmlns:a16="http://schemas.microsoft.com/office/drawing/2014/main" xmlns="" id="{746C46CB-0968-4E2F-BB05-23BDA5148546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8" name="Rectangle 2307">
          <a:extLst>
            <a:ext uri="{FF2B5EF4-FFF2-40B4-BE49-F238E27FC236}">
              <a16:creationId xmlns:a16="http://schemas.microsoft.com/office/drawing/2014/main" xmlns="" id="{08DBFA38-8B7F-4715-B838-66FA7151D7C2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59" name="Rectangle 2308">
          <a:extLst>
            <a:ext uri="{FF2B5EF4-FFF2-40B4-BE49-F238E27FC236}">
              <a16:creationId xmlns:a16="http://schemas.microsoft.com/office/drawing/2014/main" xmlns="" id="{B96A2116-4755-4616-9F6C-187C032C02DD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60" name="Rectangle 2309">
          <a:extLst>
            <a:ext uri="{FF2B5EF4-FFF2-40B4-BE49-F238E27FC236}">
              <a16:creationId xmlns:a16="http://schemas.microsoft.com/office/drawing/2014/main" xmlns="" id="{20E19DFE-B0A8-4391-ABBA-017E978B1BE9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61" name="Rectangle 2310">
          <a:extLst>
            <a:ext uri="{FF2B5EF4-FFF2-40B4-BE49-F238E27FC236}">
              <a16:creationId xmlns:a16="http://schemas.microsoft.com/office/drawing/2014/main" xmlns="" id="{22E7291E-724D-45CA-B628-FF7B16001DAB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62" name="Rectangle 2311">
          <a:extLst>
            <a:ext uri="{FF2B5EF4-FFF2-40B4-BE49-F238E27FC236}">
              <a16:creationId xmlns:a16="http://schemas.microsoft.com/office/drawing/2014/main" xmlns="" id="{40075E20-2F15-43A3-9F69-7A6D9CA27F9D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63" name="Rectangle 2312">
          <a:extLst>
            <a:ext uri="{FF2B5EF4-FFF2-40B4-BE49-F238E27FC236}">
              <a16:creationId xmlns:a16="http://schemas.microsoft.com/office/drawing/2014/main" xmlns="" id="{0967D75E-7E43-4CE0-8D62-FF8926CCC44B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64" name="Rectangle 2313">
          <a:extLst>
            <a:ext uri="{FF2B5EF4-FFF2-40B4-BE49-F238E27FC236}">
              <a16:creationId xmlns:a16="http://schemas.microsoft.com/office/drawing/2014/main" xmlns="" id="{1DC1EB00-28BD-4430-B4FB-C22DF7AD2149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65" name="Rectangle 2314">
          <a:extLst>
            <a:ext uri="{FF2B5EF4-FFF2-40B4-BE49-F238E27FC236}">
              <a16:creationId xmlns:a16="http://schemas.microsoft.com/office/drawing/2014/main" xmlns="" id="{A1448D1E-6777-40A9-94ED-259D395F0B4E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66" name="Rectangle 2315">
          <a:extLst>
            <a:ext uri="{FF2B5EF4-FFF2-40B4-BE49-F238E27FC236}">
              <a16:creationId xmlns:a16="http://schemas.microsoft.com/office/drawing/2014/main" xmlns="" id="{2861469A-049C-4FD2-B028-87F63C15724A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67" name="Rectangle 2316">
          <a:extLst>
            <a:ext uri="{FF2B5EF4-FFF2-40B4-BE49-F238E27FC236}">
              <a16:creationId xmlns:a16="http://schemas.microsoft.com/office/drawing/2014/main" xmlns="" id="{DFD71A0D-F8D8-4465-9261-C08CCF7AB35D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68" name="Rectangle 2317">
          <a:extLst>
            <a:ext uri="{FF2B5EF4-FFF2-40B4-BE49-F238E27FC236}">
              <a16:creationId xmlns:a16="http://schemas.microsoft.com/office/drawing/2014/main" xmlns="" id="{DF8BEFF4-FB2E-4CDF-8878-34DBB8037D08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69" name="Rectangle 2318">
          <a:extLst>
            <a:ext uri="{FF2B5EF4-FFF2-40B4-BE49-F238E27FC236}">
              <a16:creationId xmlns:a16="http://schemas.microsoft.com/office/drawing/2014/main" xmlns="" id="{DABF3A69-9007-4DA9-939B-DECB4E2B20E1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0" name="Rectangle 2319">
          <a:extLst>
            <a:ext uri="{FF2B5EF4-FFF2-40B4-BE49-F238E27FC236}">
              <a16:creationId xmlns:a16="http://schemas.microsoft.com/office/drawing/2014/main" xmlns="" id="{98665768-1CD4-46D5-8CC5-F0BE8A88EA2B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71" name="Rectangle 2320">
          <a:extLst>
            <a:ext uri="{FF2B5EF4-FFF2-40B4-BE49-F238E27FC236}">
              <a16:creationId xmlns:a16="http://schemas.microsoft.com/office/drawing/2014/main" xmlns="" id="{AA48F241-6EC5-4371-95E0-CE70C57C3204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72" name="Rectangle 2321">
          <a:extLst>
            <a:ext uri="{FF2B5EF4-FFF2-40B4-BE49-F238E27FC236}">
              <a16:creationId xmlns:a16="http://schemas.microsoft.com/office/drawing/2014/main" xmlns="" id="{8944928A-D116-4AF0-A540-F29220F946EA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73" name="Rectangle 2322">
          <a:extLst>
            <a:ext uri="{FF2B5EF4-FFF2-40B4-BE49-F238E27FC236}">
              <a16:creationId xmlns:a16="http://schemas.microsoft.com/office/drawing/2014/main" xmlns="" id="{656C3B7C-BD05-44AC-B07C-B99BFD116365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74" name="Rectangle 2323">
          <a:extLst>
            <a:ext uri="{FF2B5EF4-FFF2-40B4-BE49-F238E27FC236}">
              <a16:creationId xmlns:a16="http://schemas.microsoft.com/office/drawing/2014/main" xmlns="" id="{DE8A3807-800C-4210-BA76-9E7604D9A0E2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75" name="Rectangle 2324">
          <a:extLst>
            <a:ext uri="{FF2B5EF4-FFF2-40B4-BE49-F238E27FC236}">
              <a16:creationId xmlns:a16="http://schemas.microsoft.com/office/drawing/2014/main" xmlns="" id="{839AF388-5D26-4B8F-BC7B-0218439749DA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76" name="Rectangle 2325">
          <a:extLst>
            <a:ext uri="{FF2B5EF4-FFF2-40B4-BE49-F238E27FC236}">
              <a16:creationId xmlns:a16="http://schemas.microsoft.com/office/drawing/2014/main" xmlns="" id="{DEA2161B-0F3F-4EE2-9640-2924F6DD9F9F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7" name="Rectangle 2326">
          <a:extLst>
            <a:ext uri="{FF2B5EF4-FFF2-40B4-BE49-F238E27FC236}">
              <a16:creationId xmlns:a16="http://schemas.microsoft.com/office/drawing/2014/main" xmlns="" id="{606703DA-95C6-4A8C-B71D-1A7674681C47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8" name="Rectangle 2327">
          <a:extLst>
            <a:ext uri="{FF2B5EF4-FFF2-40B4-BE49-F238E27FC236}">
              <a16:creationId xmlns:a16="http://schemas.microsoft.com/office/drawing/2014/main" xmlns="" id="{04D82169-83B4-4318-9F6E-12C30E365222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9" name="Rectangle 2328">
          <a:extLst>
            <a:ext uri="{FF2B5EF4-FFF2-40B4-BE49-F238E27FC236}">
              <a16:creationId xmlns:a16="http://schemas.microsoft.com/office/drawing/2014/main" xmlns="" id="{E871269B-9F33-43C2-AA4C-7F4D796B7B44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0" name="Rectangle 2329">
          <a:extLst>
            <a:ext uri="{FF2B5EF4-FFF2-40B4-BE49-F238E27FC236}">
              <a16:creationId xmlns:a16="http://schemas.microsoft.com/office/drawing/2014/main" xmlns="" id="{DE47798D-1915-4A58-BF9D-910077460500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1" name="Rectangle 2330">
          <a:extLst>
            <a:ext uri="{FF2B5EF4-FFF2-40B4-BE49-F238E27FC236}">
              <a16:creationId xmlns:a16="http://schemas.microsoft.com/office/drawing/2014/main" xmlns="" id="{280C50AB-F4F8-4017-A6CA-23DBC9687582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2" name="Rectangle 2331">
          <a:extLst>
            <a:ext uri="{FF2B5EF4-FFF2-40B4-BE49-F238E27FC236}">
              <a16:creationId xmlns:a16="http://schemas.microsoft.com/office/drawing/2014/main" xmlns="" id="{880EB2EF-3A26-4687-B7CF-9C597AF2E5AB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83" name="Rectangle 2332">
          <a:extLst>
            <a:ext uri="{FF2B5EF4-FFF2-40B4-BE49-F238E27FC236}">
              <a16:creationId xmlns:a16="http://schemas.microsoft.com/office/drawing/2014/main" xmlns="" id="{48770F8D-8ACF-4995-8ECE-BC6ED44007F0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84" name="Rectangle 2333">
          <a:extLst>
            <a:ext uri="{FF2B5EF4-FFF2-40B4-BE49-F238E27FC236}">
              <a16:creationId xmlns:a16="http://schemas.microsoft.com/office/drawing/2014/main" xmlns="" id="{9BB85676-2A11-4C96-92A5-04663C966E46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85" name="Rectangle 2334">
          <a:extLst>
            <a:ext uri="{FF2B5EF4-FFF2-40B4-BE49-F238E27FC236}">
              <a16:creationId xmlns:a16="http://schemas.microsoft.com/office/drawing/2014/main" xmlns="" id="{A26000F5-A6CE-439F-B578-AC444E28A164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86" name="Rectangle 2335">
          <a:extLst>
            <a:ext uri="{FF2B5EF4-FFF2-40B4-BE49-F238E27FC236}">
              <a16:creationId xmlns:a16="http://schemas.microsoft.com/office/drawing/2014/main" xmlns="" id="{7DDBFE97-6A00-4E42-B1A9-B6DED91624C6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87" name="Rectangle 2336">
          <a:extLst>
            <a:ext uri="{FF2B5EF4-FFF2-40B4-BE49-F238E27FC236}">
              <a16:creationId xmlns:a16="http://schemas.microsoft.com/office/drawing/2014/main" xmlns="" id="{BBCFD060-9938-44CD-96FC-FDAF82CA5FE9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88" name="Rectangle 2337">
          <a:extLst>
            <a:ext uri="{FF2B5EF4-FFF2-40B4-BE49-F238E27FC236}">
              <a16:creationId xmlns:a16="http://schemas.microsoft.com/office/drawing/2014/main" xmlns="" id="{ABBAB480-9F95-407E-B891-2C5A9C6B2650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9" name="Rectangle 2338">
          <a:extLst>
            <a:ext uri="{FF2B5EF4-FFF2-40B4-BE49-F238E27FC236}">
              <a16:creationId xmlns:a16="http://schemas.microsoft.com/office/drawing/2014/main" xmlns="" id="{471700C8-2290-4900-AB7F-4E761FECF09D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90" name="Rectangle 2339">
          <a:extLst>
            <a:ext uri="{FF2B5EF4-FFF2-40B4-BE49-F238E27FC236}">
              <a16:creationId xmlns:a16="http://schemas.microsoft.com/office/drawing/2014/main" xmlns="" id="{D21884E1-FD22-4AB7-8E84-7F9A61EF745E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91" name="Rectangle 2340">
          <a:extLst>
            <a:ext uri="{FF2B5EF4-FFF2-40B4-BE49-F238E27FC236}">
              <a16:creationId xmlns:a16="http://schemas.microsoft.com/office/drawing/2014/main" xmlns="" id="{43EAEE7A-C8B7-49A2-B10A-122C8A108477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92" name="Rectangle 2341">
          <a:extLst>
            <a:ext uri="{FF2B5EF4-FFF2-40B4-BE49-F238E27FC236}">
              <a16:creationId xmlns:a16="http://schemas.microsoft.com/office/drawing/2014/main" xmlns="" id="{C67BB89A-3F5E-4CE5-AABF-BDC4ACB05741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93" name="Rectangle 2342">
          <a:extLst>
            <a:ext uri="{FF2B5EF4-FFF2-40B4-BE49-F238E27FC236}">
              <a16:creationId xmlns:a16="http://schemas.microsoft.com/office/drawing/2014/main" xmlns="" id="{40028661-6C3F-4B35-BBB4-08E0073F8B21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94" name="Rectangle 2343">
          <a:extLst>
            <a:ext uri="{FF2B5EF4-FFF2-40B4-BE49-F238E27FC236}">
              <a16:creationId xmlns:a16="http://schemas.microsoft.com/office/drawing/2014/main" xmlns="" id="{25B9F9CF-58E8-4D2C-B2DC-AAA735285E8F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95" name="Rectangle 2344">
          <a:extLst>
            <a:ext uri="{FF2B5EF4-FFF2-40B4-BE49-F238E27FC236}">
              <a16:creationId xmlns:a16="http://schemas.microsoft.com/office/drawing/2014/main" xmlns="" id="{4F7FDB7B-7E01-4DF9-88B2-2F5EF4549303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96" name="Rectangle 2345">
          <a:extLst>
            <a:ext uri="{FF2B5EF4-FFF2-40B4-BE49-F238E27FC236}">
              <a16:creationId xmlns:a16="http://schemas.microsoft.com/office/drawing/2014/main" xmlns="" id="{9464263A-1D81-428C-BE19-EA7B887C16C1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97" name="Rectangle 2346">
          <a:extLst>
            <a:ext uri="{FF2B5EF4-FFF2-40B4-BE49-F238E27FC236}">
              <a16:creationId xmlns:a16="http://schemas.microsoft.com/office/drawing/2014/main" xmlns="" id="{B7D45916-6469-4C58-9833-E94124AAF3AA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098" name="Rectangle 2347">
          <a:extLst>
            <a:ext uri="{FF2B5EF4-FFF2-40B4-BE49-F238E27FC236}">
              <a16:creationId xmlns:a16="http://schemas.microsoft.com/office/drawing/2014/main" xmlns="" id="{9C6781E2-80D8-48B3-AA4B-4E4E21F63527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099" name="Rectangle 2348">
          <a:extLst>
            <a:ext uri="{FF2B5EF4-FFF2-40B4-BE49-F238E27FC236}">
              <a16:creationId xmlns:a16="http://schemas.microsoft.com/office/drawing/2014/main" xmlns="" id="{E0E5DCB5-2BB0-459C-98AD-8F5A4641B797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0" name="Rectangle 2349">
          <a:extLst>
            <a:ext uri="{FF2B5EF4-FFF2-40B4-BE49-F238E27FC236}">
              <a16:creationId xmlns:a16="http://schemas.microsoft.com/office/drawing/2014/main" xmlns="" id="{EF02B2D3-F899-4699-B452-F9EE564EF882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1" name="Rectangle 2350">
          <a:extLst>
            <a:ext uri="{FF2B5EF4-FFF2-40B4-BE49-F238E27FC236}">
              <a16:creationId xmlns:a16="http://schemas.microsoft.com/office/drawing/2014/main" xmlns="" id="{D133900C-5FB4-42EB-9E0D-B8F803567077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2" name="Rectangle 2351">
          <a:extLst>
            <a:ext uri="{FF2B5EF4-FFF2-40B4-BE49-F238E27FC236}">
              <a16:creationId xmlns:a16="http://schemas.microsoft.com/office/drawing/2014/main" xmlns="" id="{19DB765E-66CB-4D89-B3DB-4E83229750C4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3" name="Rectangle 2352">
          <a:extLst>
            <a:ext uri="{FF2B5EF4-FFF2-40B4-BE49-F238E27FC236}">
              <a16:creationId xmlns:a16="http://schemas.microsoft.com/office/drawing/2014/main" xmlns="" id="{BF525A1F-4A15-4DCA-8149-6525BBDC46C6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4" name="Rectangle 2353">
          <a:extLst>
            <a:ext uri="{FF2B5EF4-FFF2-40B4-BE49-F238E27FC236}">
              <a16:creationId xmlns:a16="http://schemas.microsoft.com/office/drawing/2014/main" xmlns="" id="{922E6E4B-B976-46DD-B52F-BECDFAF56F9E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5" name="Rectangle 2354">
          <a:extLst>
            <a:ext uri="{FF2B5EF4-FFF2-40B4-BE49-F238E27FC236}">
              <a16:creationId xmlns:a16="http://schemas.microsoft.com/office/drawing/2014/main" xmlns="" id="{5FA0BE3A-6CEE-41FD-B298-6EF533BA9A0E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6" name="Rectangle 2355">
          <a:extLst>
            <a:ext uri="{FF2B5EF4-FFF2-40B4-BE49-F238E27FC236}">
              <a16:creationId xmlns:a16="http://schemas.microsoft.com/office/drawing/2014/main" xmlns="" id="{AEE5E67E-F3AF-4A84-912C-585C2F7347D2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7" name="Rectangle 2356">
          <a:extLst>
            <a:ext uri="{FF2B5EF4-FFF2-40B4-BE49-F238E27FC236}">
              <a16:creationId xmlns:a16="http://schemas.microsoft.com/office/drawing/2014/main" xmlns="" id="{32648C89-A497-4C7A-855E-F284FF1AB5F9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8" name="Rectangle 2357">
          <a:extLst>
            <a:ext uri="{FF2B5EF4-FFF2-40B4-BE49-F238E27FC236}">
              <a16:creationId xmlns:a16="http://schemas.microsoft.com/office/drawing/2014/main" xmlns="" id="{9FE33964-B331-4AD2-93CA-041DBF2CA079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9" name="Rectangle 2358">
          <a:extLst>
            <a:ext uri="{FF2B5EF4-FFF2-40B4-BE49-F238E27FC236}">
              <a16:creationId xmlns:a16="http://schemas.microsoft.com/office/drawing/2014/main" xmlns="" id="{CB442F75-EE7F-4668-B9D9-8DE76D3C194A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0" name="Rectangle 2359">
          <a:extLst>
            <a:ext uri="{FF2B5EF4-FFF2-40B4-BE49-F238E27FC236}">
              <a16:creationId xmlns:a16="http://schemas.microsoft.com/office/drawing/2014/main" xmlns="" id="{A52CC84A-6ADA-4F06-A13B-DA8902FC5898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1" name="Rectangle 2360">
          <a:extLst>
            <a:ext uri="{FF2B5EF4-FFF2-40B4-BE49-F238E27FC236}">
              <a16:creationId xmlns:a16="http://schemas.microsoft.com/office/drawing/2014/main" xmlns="" id="{8104AA36-3EA8-453A-B793-0578C99FA11C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2" name="Rectangle 2361">
          <a:extLst>
            <a:ext uri="{FF2B5EF4-FFF2-40B4-BE49-F238E27FC236}">
              <a16:creationId xmlns:a16="http://schemas.microsoft.com/office/drawing/2014/main" xmlns="" id="{7C3F7CB2-02C1-4230-B177-64EBA5EAAEBE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3" name="Rectangle 2362">
          <a:extLst>
            <a:ext uri="{FF2B5EF4-FFF2-40B4-BE49-F238E27FC236}">
              <a16:creationId xmlns:a16="http://schemas.microsoft.com/office/drawing/2014/main" xmlns="" id="{440343C6-0402-4CDB-86FC-819F92198150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4" name="Rectangle 2363">
          <a:extLst>
            <a:ext uri="{FF2B5EF4-FFF2-40B4-BE49-F238E27FC236}">
              <a16:creationId xmlns:a16="http://schemas.microsoft.com/office/drawing/2014/main" xmlns="" id="{C53BA3B6-F3E2-4EC1-BCFC-F4C6454253F1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5" name="Rectangle 2364">
          <a:extLst>
            <a:ext uri="{FF2B5EF4-FFF2-40B4-BE49-F238E27FC236}">
              <a16:creationId xmlns:a16="http://schemas.microsoft.com/office/drawing/2014/main" xmlns="" id="{78D343DE-400F-4E3B-A89B-131D1057B4B1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6" name="Rectangle 2365">
          <a:extLst>
            <a:ext uri="{FF2B5EF4-FFF2-40B4-BE49-F238E27FC236}">
              <a16:creationId xmlns:a16="http://schemas.microsoft.com/office/drawing/2014/main" xmlns="" id="{96BE1898-0ED3-4FA3-B0C3-8417448B1233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7" name="Rectangle 2366">
          <a:extLst>
            <a:ext uri="{FF2B5EF4-FFF2-40B4-BE49-F238E27FC236}">
              <a16:creationId xmlns:a16="http://schemas.microsoft.com/office/drawing/2014/main" xmlns="" id="{A44FE098-DF50-44F2-80B7-9520B470BBAD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8" name="Rectangle 2367">
          <a:extLst>
            <a:ext uri="{FF2B5EF4-FFF2-40B4-BE49-F238E27FC236}">
              <a16:creationId xmlns:a16="http://schemas.microsoft.com/office/drawing/2014/main" xmlns="" id="{5D8DFF07-B807-49A1-B405-7B08D302846B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9" name="Rectangle 2368">
          <a:extLst>
            <a:ext uri="{FF2B5EF4-FFF2-40B4-BE49-F238E27FC236}">
              <a16:creationId xmlns:a16="http://schemas.microsoft.com/office/drawing/2014/main" xmlns="" id="{AB6DB66A-67C2-4A2D-8EC8-9DBE99D0ECA1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20" name="Rectangle 2369">
          <a:extLst>
            <a:ext uri="{FF2B5EF4-FFF2-40B4-BE49-F238E27FC236}">
              <a16:creationId xmlns:a16="http://schemas.microsoft.com/office/drawing/2014/main" xmlns="" id="{CE696A26-3F40-4758-B6A9-FBF99FB35BAC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21" name="Rectangle 2370">
          <a:extLst>
            <a:ext uri="{FF2B5EF4-FFF2-40B4-BE49-F238E27FC236}">
              <a16:creationId xmlns:a16="http://schemas.microsoft.com/office/drawing/2014/main" xmlns="" id="{FD207FAB-2FB7-4B1B-9C02-EF7A3971EC34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96</xdr:col>
      <xdr:colOff>0</xdr:colOff>
      <xdr:row>161</xdr:row>
      <xdr:rowOff>114300</xdr:rowOff>
    </xdr:from>
    <xdr:to>
      <xdr:col>111</xdr:col>
      <xdr:colOff>371475</xdr:colOff>
      <xdr:row>163</xdr:row>
      <xdr:rowOff>142875</xdr:rowOff>
    </xdr:to>
    <xdr:sp macro="" textlink="">
      <xdr:nvSpPr>
        <xdr:cNvPr id="2122" name="Rectangle 2371">
          <a:extLst>
            <a:ext uri="{FF2B5EF4-FFF2-40B4-BE49-F238E27FC236}">
              <a16:creationId xmlns:a16="http://schemas.microsoft.com/office/drawing/2014/main" xmlns="" id="{EF404B09-19BA-4FE3-B975-B575B911F80E}"/>
            </a:ext>
          </a:extLst>
        </xdr:cNvPr>
        <xdr:cNvSpPr>
          <a:spLocks noChangeArrowheads="1"/>
        </xdr:cNvSpPr>
      </xdr:nvSpPr>
      <xdr:spPr bwMode="auto">
        <a:xfrm>
          <a:off x="374904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3" name="Rectangle 2372">
          <a:extLst>
            <a:ext uri="{FF2B5EF4-FFF2-40B4-BE49-F238E27FC236}">
              <a16:creationId xmlns:a16="http://schemas.microsoft.com/office/drawing/2014/main" xmlns="" id="{E327E16C-6CB8-492D-9C35-3D3A20995B9B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24" name="Rectangle 2373">
          <a:extLst>
            <a:ext uri="{FF2B5EF4-FFF2-40B4-BE49-F238E27FC236}">
              <a16:creationId xmlns:a16="http://schemas.microsoft.com/office/drawing/2014/main" xmlns="" id="{EC88CA07-ECA1-4296-B3F5-34945C5E789B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5" name="Rectangle 2374">
          <a:extLst>
            <a:ext uri="{FF2B5EF4-FFF2-40B4-BE49-F238E27FC236}">
              <a16:creationId xmlns:a16="http://schemas.microsoft.com/office/drawing/2014/main" xmlns="" id="{DA53B914-E2DA-4775-AAAB-05D1F5CE0C54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26" name="Rectangle 2375">
          <a:extLst>
            <a:ext uri="{FF2B5EF4-FFF2-40B4-BE49-F238E27FC236}">
              <a16:creationId xmlns:a16="http://schemas.microsoft.com/office/drawing/2014/main" xmlns="" id="{04835BA7-DBA6-4271-BC21-A4068D03FB5D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7" name="Rectangle 2376">
          <a:extLst>
            <a:ext uri="{FF2B5EF4-FFF2-40B4-BE49-F238E27FC236}">
              <a16:creationId xmlns:a16="http://schemas.microsoft.com/office/drawing/2014/main" xmlns="" id="{469A1C42-5471-499F-872F-4A66257DC5FD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28" name="Rectangle 2377">
          <a:extLst>
            <a:ext uri="{FF2B5EF4-FFF2-40B4-BE49-F238E27FC236}">
              <a16:creationId xmlns:a16="http://schemas.microsoft.com/office/drawing/2014/main" xmlns="" id="{F65EF38F-6BFC-49D2-AF2E-8F5009CDD8E6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9" name="Rectangle 2378">
          <a:extLst>
            <a:ext uri="{FF2B5EF4-FFF2-40B4-BE49-F238E27FC236}">
              <a16:creationId xmlns:a16="http://schemas.microsoft.com/office/drawing/2014/main" xmlns="" id="{0E76A7C0-C4CC-46A5-9D0C-9A8327E47849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30" name="Rectangle 2379">
          <a:extLst>
            <a:ext uri="{FF2B5EF4-FFF2-40B4-BE49-F238E27FC236}">
              <a16:creationId xmlns:a16="http://schemas.microsoft.com/office/drawing/2014/main" xmlns="" id="{02A5BB5D-FDC5-4ED4-8E47-C51152EF21AE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1" name="Rectangle 2380">
          <a:extLst>
            <a:ext uri="{FF2B5EF4-FFF2-40B4-BE49-F238E27FC236}">
              <a16:creationId xmlns:a16="http://schemas.microsoft.com/office/drawing/2014/main" xmlns="" id="{C66F765E-1A6C-4387-8F58-571225BAD148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32" name="Rectangle 2381">
          <a:extLst>
            <a:ext uri="{FF2B5EF4-FFF2-40B4-BE49-F238E27FC236}">
              <a16:creationId xmlns:a16="http://schemas.microsoft.com/office/drawing/2014/main" xmlns="" id="{63FFACD1-CCBC-4035-A697-C99C2606A4CD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3" name="Rectangle 2382">
          <a:extLst>
            <a:ext uri="{FF2B5EF4-FFF2-40B4-BE49-F238E27FC236}">
              <a16:creationId xmlns:a16="http://schemas.microsoft.com/office/drawing/2014/main" xmlns="" id="{F8D7E48A-6C25-4A12-A645-AF3EF3B2C9D6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34" name="Rectangle 2383">
          <a:extLst>
            <a:ext uri="{FF2B5EF4-FFF2-40B4-BE49-F238E27FC236}">
              <a16:creationId xmlns:a16="http://schemas.microsoft.com/office/drawing/2014/main" xmlns="" id="{C2B1C0EC-7ED8-4A66-B003-D13FD1981F54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5" name="Rectangle 2384">
          <a:extLst>
            <a:ext uri="{FF2B5EF4-FFF2-40B4-BE49-F238E27FC236}">
              <a16:creationId xmlns:a16="http://schemas.microsoft.com/office/drawing/2014/main" xmlns="" id="{A096F118-4367-48F6-B6CE-B507F5D149A2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36" name="Rectangle 2385">
          <a:extLst>
            <a:ext uri="{FF2B5EF4-FFF2-40B4-BE49-F238E27FC236}">
              <a16:creationId xmlns:a16="http://schemas.microsoft.com/office/drawing/2014/main" xmlns="" id="{8EE7291B-B82F-4884-88FD-D597096AE64C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7" name="Rectangle 2386">
          <a:extLst>
            <a:ext uri="{FF2B5EF4-FFF2-40B4-BE49-F238E27FC236}">
              <a16:creationId xmlns:a16="http://schemas.microsoft.com/office/drawing/2014/main" xmlns="" id="{250BA583-8788-4B6C-B701-7A705AEFC064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38" name="Rectangle 2387">
          <a:extLst>
            <a:ext uri="{FF2B5EF4-FFF2-40B4-BE49-F238E27FC236}">
              <a16:creationId xmlns:a16="http://schemas.microsoft.com/office/drawing/2014/main" xmlns="" id="{4DE1CA8C-D707-4AA9-A98C-CFB17F6D1184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9" name="Rectangle 2388">
          <a:extLst>
            <a:ext uri="{FF2B5EF4-FFF2-40B4-BE49-F238E27FC236}">
              <a16:creationId xmlns:a16="http://schemas.microsoft.com/office/drawing/2014/main" xmlns="" id="{FDB51E51-8863-4824-B615-A08721A8CF9E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40" name="Rectangle 2389">
          <a:extLst>
            <a:ext uri="{FF2B5EF4-FFF2-40B4-BE49-F238E27FC236}">
              <a16:creationId xmlns:a16="http://schemas.microsoft.com/office/drawing/2014/main" xmlns="" id="{73DA9D66-AB77-415D-8A7F-02430270A06D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41" name="Rectangle 2390">
          <a:extLst>
            <a:ext uri="{FF2B5EF4-FFF2-40B4-BE49-F238E27FC236}">
              <a16:creationId xmlns:a16="http://schemas.microsoft.com/office/drawing/2014/main" xmlns="" id="{D1D44C52-A2F8-4D73-90E3-F91F4F02EEF5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42" name="Rectangle 2391">
          <a:extLst>
            <a:ext uri="{FF2B5EF4-FFF2-40B4-BE49-F238E27FC236}">
              <a16:creationId xmlns:a16="http://schemas.microsoft.com/office/drawing/2014/main" xmlns="" id="{1FBB1B44-4553-4200-9BF7-A46645ACCC11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43" name="Rectangle 2392">
          <a:extLst>
            <a:ext uri="{FF2B5EF4-FFF2-40B4-BE49-F238E27FC236}">
              <a16:creationId xmlns:a16="http://schemas.microsoft.com/office/drawing/2014/main" xmlns="" id="{FB92D11B-D068-4C7F-A908-07472F33CCC9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44" name="Rectangle 2393">
          <a:extLst>
            <a:ext uri="{FF2B5EF4-FFF2-40B4-BE49-F238E27FC236}">
              <a16:creationId xmlns:a16="http://schemas.microsoft.com/office/drawing/2014/main" xmlns="" id="{4B5A492B-8DF7-4EB9-BD71-6AC87F5DE95D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161</xdr:row>
      <xdr:rowOff>114300</xdr:rowOff>
    </xdr:from>
    <xdr:to>
      <xdr:col>111</xdr:col>
      <xdr:colOff>0</xdr:colOff>
      <xdr:row>163</xdr:row>
      <xdr:rowOff>142875</xdr:rowOff>
    </xdr:to>
    <xdr:sp macro="" textlink="">
      <xdr:nvSpPr>
        <xdr:cNvPr id="2145" name="Rectangle 2394">
          <a:extLst>
            <a:ext uri="{FF2B5EF4-FFF2-40B4-BE49-F238E27FC236}">
              <a16:creationId xmlns:a16="http://schemas.microsoft.com/office/drawing/2014/main" xmlns="" id="{9E6201C6-0C9B-4EDE-8761-BCA028940BD9}"/>
            </a:ext>
          </a:extLst>
        </xdr:cNvPr>
        <xdr:cNvSpPr>
          <a:spLocks noChangeArrowheads="1"/>
        </xdr:cNvSpPr>
      </xdr:nvSpPr>
      <xdr:spPr bwMode="auto">
        <a:xfrm>
          <a:off x="43357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46" name="Rectangle 2395">
          <a:extLst>
            <a:ext uri="{FF2B5EF4-FFF2-40B4-BE49-F238E27FC236}">
              <a16:creationId xmlns:a16="http://schemas.microsoft.com/office/drawing/2014/main" xmlns="" id="{1A525929-21AA-4F0F-8D0C-1BD97C6B5927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47" name="Rectangle 2396">
          <a:extLst>
            <a:ext uri="{FF2B5EF4-FFF2-40B4-BE49-F238E27FC236}">
              <a16:creationId xmlns:a16="http://schemas.microsoft.com/office/drawing/2014/main" xmlns="" id="{1AA871BD-58E0-4642-94EA-0E1676994161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48" name="Rectangle 2397">
          <a:extLst>
            <a:ext uri="{FF2B5EF4-FFF2-40B4-BE49-F238E27FC236}">
              <a16:creationId xmlns:a16="http://schemas.microsoft.com/office/drawing/2014/main" xmlns="" id="{FEEBCF89-3364-4306-B31D-1AA88829B550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49" name="Rectangle 2398">
          <a:extLst>
            <a:ext uri="{FF2B5EF4-FFF2-40B4-BE49-F238E27FC236}">
              <a16:creationId xmlns:a16="http://schemas.microsoft.com/office/drawing/2014/main" xmlns="" id="{E44F76EB-07BF-486B-A4BA-EC1DBECCCC6D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0" name="Rectangle 2399">
          <a:extLst>
            <a:ext uri="{FF2B5EF4-FFF2-40B4-BE49-F238E27FC236}">
              <a16:creationId xmlns:a16="http://schemas.microsoft.com/office/drawing/2014/main" xmlns="" id="{B1067504-DF08-4798-BBF3-ED894B06770F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51" name="Rectangle 2400">
          <a:extLst>
            <a:ext uri="{FF2B5EF4-FFF2-40B4-BE49-F238E27FC236}">
              <a16:creationId xmlns:a16="http://schemas.microsoft.com/office/drawing/2014/main" xmlns="" id="{7287F59C-7BDB-4BD5-9598-FDB7D7BD6C3B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2" name="Rectangle 2401">
          <a:extLst>
            <a:ext uri="{FF2B5EF4-FFF2-40B4-BE49-F238E27FC236}">
              <a16:creationId xmlns:a16="http://schemas.microsoft.com/office/drawing/2014/main" xmlns="" id="{66C958A8-F85C-417A-A037-0097E48F875E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53" name="Rectangle 2402">
          <a:extLst>
            <a:ext uri="{FF2B5EF4-FFF2-40B4-BE49-F238E27FC236}">
              <a16:creationId xmlns:a16="http://schemas.microsoft.com/office/drawing/2014/main" xmlns="" id="{B39E7EC6-9217-49A6-9FD9-A770EC6B3A1B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4" name="Rectangle 2403">
          <a:extLst>
            <a:ext uri="{FF2B5EF4-FFF2-40B4-BE49-F238E27FC236}">
              <a16:creationId xmlns:a16="http://schemas.microsoft.com/office/drawing/2014/main" xmlns="" id="{B39B71FB-DE63-4C67-B8AB-425D9FECB00B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55" name="Rectangle 2404">
          <a:extLst>
            <a:ext uri="{FF2B5EF4-FFF2-40B4-BE49-F238E27FC236}">
              <a16:creationId xmlns:a16="http://schemas.microsoft.com/office/drawing/2014/main" xmlns="" id="{AC41B76F-CB12-4E2B-AD17-F2EEEAAABA7B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6" name="Rectangle 2405">
          <a:extLst>
            <a:ext uri="{FF2B5EF4-FFF2-40B4-BE49-F238E27FC236}">
              <a16:creationId xmlns:a16="http://schemas.microsoft.com/office/drawing/2014/main" xmlns="" id="{687B31D8-30EC-4A64-87AD-9765D90ACDAE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57" name="Rectangle 2406">
          <a:extLst>
            <a:ext uri="{FF2B5EF4-FFF2-40B4-BE49-F238E27FC236}">
              <a16:creationId xmlns:a16="http://schemas.microsoft.com/office/drawing/2014/main" xmlns="" id="{CC87E437-FB26-4235-9BD1-C06EAB32AB6B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8" name="Rectangle 2407">
          <a:extLst>
            <a:ext uri="{FF2B5EF4-FFF2-40B4-BE49-F238E27FC236}">
              <a16:creationId xmlns:a16="http://schemas.microsoft.com/office/drawing/2014/main" xmlns="" id="{C2FA3564-BD05-4879-BA6F-A9E5A2CD5894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59" name="Rectangle 2408">
          <a:extLst>
            <a:ext uri="{FF2B5EF4-FFF2-40B4-BE49-F238E27FC236}">
              <a16:creationId xmlns:a16="http://schemas.microsoft.com/office/drawing/2014/main" xmlns="" id="{B9D01EF4-668E-451A-98CC-2A4AB7A22A48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0" name="Rectangle 2409">
          <a:extLst>
            <a:ext uri="{FF2B5EF4-FFF2-40B4-BE49-F238E27FC236}">
              <a16:creationId xmlns:a16="http://schemas.microsoft.com/office/drawing/2014/main" xmlns="" id="{BFC861A3-17D8-4107-A788-57A2C87A2FF1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61" name="Rectangle 2410">
          <a:extLst>
            <a:ext uri="{FF2B5EF4-FFF2-40B4-BE49-F238E27FC236}">
              <a16:creationId xmlns:a16="http://schemas.microsoft.com/office/drawing/2014/main" xmlns="" id="{2CE5766E-B5D0-4AC4-BB5D-6C816321C4DB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2" name="Rectangle 2411">
          <a:extLst>
            <a:ext uri="{FF2B5EF4-FFF2-40B4-BE49-F238E27FC236}">
              <a16:creationId xmlns:a16="http://schemas.microsoft.com/office/drawing/2014/main" xmlns="" id="{1DBBCDCB-B793-4DC9-BB93-0A64B69994E0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63" name="Rectangle 2412">
          <a:extLst>
            <a:ext uri="{FF2B5EF4-FFF2-40B4-BE49-F238E27FC236}">
              <a16:creationId xmlns:a16="http://schemas.microsoft.com/office/drawing/2014/main" xmlns="" id="{B887ABBB-A4DC-475D-9C08-6EAEA479F292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4" name="Rectangle 2413">
          <a:extLst>
            <a:ext uri="{FF2B5EF4-FFF2-40B4-BE49-F238E27FC236}">
              <a16:creationId xmlns:a16="http://schemas.microsoft.com/office/drawing/2014/main" xmlns="" id="{9D13AC21-6736-41A0-9818-9A21F4002EAA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65" name="Rectangle 2414">
          <a:extLst>
            <a:ext uri="{FF2B5EF4-FFF2-40B4-BE49-F238E27FC236}">
              <a16:creationId xmlns:a16="http://schemas.microsoft.com/office/drawing/2014/main" xmlns="" id="{F0291F96-F681-459C-89D9-9C61DE4AC1C8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66" name="Rectangle 2415">
          <a:extLst>
            <a:ext uri="{FF2B5EF4-FFF2-40B4-BE49-F238E27FC236}">
              <a16:creationId xmlns:a16="http://schemas.microsoft.com/office/drawing/2014/main" xmlns="" id="{DC6ABC3D-C087-48A6-ABA6-390B5D4FFF60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67" name="Rectangle 2416">
          <a:extLst>
            <a:ext uri="{FF2B5EF4-FFF2-40B4-BE49-F238E27FC236}">
              <a16:creationId xmlns:a16="http://schemas.microsoft.com/office/drawing/2014/main" xmlns="" id="{19FCC36E-075F-406E-B683-338E4D70DE97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161</xdr:row>
      <xdr:rowOff>114300</xdr:rowOff>
    </xdr:from>
    <xdr:to>
      <xdr:col>111</xdr:col>
      <xdr:colOff>0</xdr:colOff>
      <xdr:row>163</xdr:row>
      <xdr:rowOff>142875</xdr:rowOff>
    </xdr:to>
    <xdr:sp macro="" textlink="">
      <xdr:nvSpPr>
        <xdr:cNvPr id="2168" name="Rectangle 2417">
          <a:extLst>
            <a:ext uri="{FF2B5EF4-FFF2-40B4-BE49-F238E27FC236}">
              <a16:creationId xmlns:a16="http://schemas.microsoft.com/office/drawing/2014/main" xmlns="" id="{3DE3F2AC-47C2-4239-9FD6-7082A1DC98FA}"/>
            </a:ext>
          </a:extLst>
        </xdr:cNvPr>
        <xdr:cNvSpPr>
          <a:spLocks noChangeArrowheads="1"/>
        </xdr:cNvSpPr>
      </xdr:nvSpPr>
      <xdr:spPr bwMode="auto">
        <a:xfrm>
          <a:off x="43357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9" name="Rectangle 2418">
          <a:extLst>
            <a:ext uri="{FF2B5EF4-FFF2-40B4-BE49-F238E27FC236}">
              <a16:creationId xmlns:a16="http://schemas.microsoft.com/office/drawing/2014/main" xmlns="" id="{456981B7-E344-49CF-B981-FD1A7E81C55B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70" name="Rectangle 2419">
          <a:extLst>
            <a:ext uri="{FF2B5EF4-FFF2-40B4-BE49-F238E27FC236}">
              <a16:creationId xmlns:a16="http://schemas.microsoft.com/office/drawing/2014/main" xmlns="" id="{E85FBAA5-ACF3-4239-B5FC-C1C695202085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1" name="Rectangle 2420">
          <a:extLst>
            <a:ext uri="{FF2B5EF4-FFF2-40B4-BE49-F238E27FC236}">
              <a16:creationId xmlns:a16="http://schemas.microsoft.com/office/drawing/2014/main" xmlns="" id="{A836D5E0-BBDD-41AF-9238-C18D655B3FE8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72" name="Rectangle 2421">
          <a:extLst>
            <a:ext uri="{FF2B5EF4-FFF2-40B4-BE49-F238E27FC236}">
              <a16:creationId xmlns:a16="http://schemas.microsoft.com/office/drawing/2014/main" xmlns="" id="{118012C8-43C0-45AB-82DD-C76BD8001B4B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3" name="Rectangle 2422">
          <a:extLst>
            <a:ext uri="{FF2B5EF4-FFF2-40B4-BE49-F238E27FC236}">
              <a16:creationId xmlns:a16="http://schemas.microsoft.com/office/drawing/2014/main" xmlns="" id="{D44274BB-5554-4783-9504-9A93E0472A72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74" name="Rectangle 2423">
          <a:extLst>
            <a:ext uri="{FF2B5EF4-FFF2-40B4-BE49-F238E27FC236}">
              <a16:creationId xmlns:a16="http://schemas.microsoft.com/office/drawing/2014/main" xmlns="" id="{845163B2-2A37-47DC-A44B-C2648B2BDA34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5" name="Rectangle 2424">
          <a:extLst>
            <a:ext uri="{FF2B5EF4-FFF2-40B4-BE49-F238E27FC236}">
              <a16:creationId xmlns:a16="http://schemas.microsoft.com/office/drawing/2014/main" xmlns="" id="{98D568A9-D0FE-48DF-84A2-094B58A81796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76" name="Rectangle 2425">
          <a:extLst>
            <a:ext uri="{FF2B5EF4-FFF2-40B4-BE49-F238E27FC236}">
              <a16:creationId xmlns:a16="http://schemas.microsoft.com/office/drawing/2014/main" xmlns="" id="{85B5BE71-2813-4113-99FE-BBCFCD565E8D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7" name="Rectangle 2426">
          <a:extLst>
            <a:ext uri="{FF2B5EF4-FFF2-40B4-BE49-F238E27FC236}">
              <a16:creationId xmlns:a16="http://schemas.microsoft.com/office/drawing/2014/main" xmlns="" id="{26177A1C-7FC8-489E-A4DE-1BECD7DFA357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78" name="Rectangle 2427">
          <a:extLst>
            <a:ext uri="{FF2B5EF4-FFF2-40B4-BE49-F238E27FC236}">
              <a16:creationId xmlns:a16="http://schemas.microsoft.com/office/drawing/2014/main" xmlns="" id="{C4AC9265-5352-4A96-A4CF-90A6EDAFB9CB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9" name="Rectangle 2428">
          <a:extLst>
            <a:ext uri="{FF2B5EF4-FFF2-40B4-BE49-F238E27FC236}">
              <a16:creationId xmlns:a16="http://schemas.microsoft.com/office/drawing/2014/main" xmlns="" id="{373171AB-C0C2-468C-A1DE-801B2206CDBF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80" name="Rectangle 2429">
          <a:extLst>
            <a:ext uri="{FF2B5EF4-FFF2-40B4-BE49-F238E27FC236}">
              <a16:creationId xmlns:a16="http://schemas.microsoft.com/office/drawing/2014/main" xmlns="" id="{F8891B8D-998B-409F-83A7-7DA300B8C348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1" name="Rectangle 2430">
          <a:extLst>
            <a:ext uri="{FF2B5EF4-FFF2-40B4-BE49-F238E27FC236}">
              <a16:creationId xmlns:a16="http://schemas.microsoft.com/office/drawing/2014/main" xmlns="" id="{C9082109-95E9-41A6-810F-6B6874D2646C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82" name="Rectangle 2431">
          <a:extLst>
            <a:ext uri="{FF2B5EF4-FFF2-40B4-BE49-F238E27FC236}">
              <a16:creationId xmlns:a16="http://schemas.microsoft.com/office/drawing/2014/main" xmlns="" id="{8E687FF9-353B-4D1E-A1E5-7B7CAAF0F7F8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3" name="Rectangle 2432">
          <a:extLst>
            <a:ext uri="{FF2B5EF4-FFF2-40B4-BE49-F238E27FC236}">
              <a16:creationId xmlns:a16="http://schemas.microsoft.com/office/drawing/2014/main" xmlns="" id="{523DF8AD-8750-4477-A9CD-9293B0DF882A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84" name="Rectangle 2433">
          <a:extLst>
            <a:ext uri="{FF2B5EF4-FFF2-40B4-BE49-F238E27FC236}">
              <a16:creationId xmlns:a16="http://schemas.microsoft.com/office/drawing/2014/main" xmlns="" id="{85943952-1029-4507-BCDD-B33B0AE6FC31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5" name="Rectangle 2434">
          <a:extLst>
            <a:ext uri="{FF2B5EF4-FFF2-40B4-BE49-F238E27FC236}">
              <a16:creationId xmlns:a16="http://schemas.microsoft.com/office/drawing/2014/main" xmlns="" id="{C64A1657-3959-4BD2-BE4C-18950D7E6DC2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86" name="Rectangle 2435">
          <a:extLst>
            <a:ext uri="{FF2B5EF4-FFF2-40B4-BE49-F238E27FC236}">
              <a16:creationId xmlns:a16="http://schemas.microsoft.com/office/drawing/2014/main" xmlns="" id="{886BD4ED-EC15-4FDC-95D1-744D23949315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7" name="Rectangle 2436">
          <a:extLst>
            <a:ext uri="{FF2B5EF4-FFF2-40B4-BE49-F238E27FC236}">
              <a16:creationId xmlns:a16="http://schemas.microsoft.com/office/drawing/2014/main" xmlns="" id="{C40B454F-11EA-4A07-9D7C-EB81D46B5801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88" name="Rectangle 2437">
          <a:extLst>
            <a:ext uri="{FF2B5EF4-FFF2-40B4-BE49-F238E27FC236}">
              <a16:creationId xmlns:a16="http://schemas.microsoft.com/office/drawing/2014/main" xmlns="" id="{AB1865EF-D866-4169-B893-787E0479E805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89" name="Rectangle 2438">
          <a:extLst>
            <a:ext uri="{FF2B5EF4-FFF2-40B4-BE49-F238E27FC236}">
              <a16:creationId xmlns:a16="http://schemas.microsoft.com/office/drawing/2014/main" xmlns="" id="{25686A73-D931-4A72-8623-F6ED306C5060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90" name="Rectangle 2439">
          <a:extLst>
            <a:ext uri="{FF2B5EF4-FFF2-40B4-BE49-F238E27FC236}">
              <a16:creationId xmlns:a16="http://schemas.microsoft.com/office/drawing/2014/main" xmlns="" id="{FCCB7BB2-B490-4204-AAC8-2BC95AB59882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161</xdr:row>
      <xdr:rowOff>114300</xdr:rowOff>
    </xdr:from>
    <xdr:to>
      <xdr:col>111</xdr:col>
      <xdr:colOff>0</xdr:colOff>
      <xdr:row>163</xdr:row>
      <xdr:rowOff>142875</xdr:rowOff>
    </xdr:to>
    <xdr:sp macro="" textlink="">
      <xdr:nvSpPr>
        <xdr:cNvPr id="2191" name="Rectangle 2440">
          <a:extLst>
            <a:ext uri="{FF2B5EF4-FFF2-40B4-BE49-F238E27FC236}">
              <a16:creationId xmlns:a16="http://schemas.microsoft.com/office/drawing/2014/main" xmlns="" id="{59105B71-FA0C-4AF9-A4C7-B3A4C6C586BA}"/>
            </a:ext>
          </a:extLst>
        </xdr:cNvPr>
        <xdr:cNvSpPr>
          <a:spLocks noChangeArrowheads="1"/>
        </xdr:cNvSpPr>
      </xdr:nvSpPr>
      <xdr:spPr bwMode="auto">
        <a:xfrm>
          <a:off x="43357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2" name="Rectangle 2441">
          <a:extLst>
            <a:ext uri="{FF2B5EF4-FFF2-40B4-BE49-F238E27FC236}">
              <a16:creationId xmlns:a16="http://schemas.microsoft.com/office/drawing/2014/main" xmlns="" id="{2A2D47CC-E2A8-4AA0-B1D1-4666EEC61101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93" name="Rectangle 2442">
          <a:extLst>
            <a:ext uri="{FF2B5EF4-FFF2-40B4-BE49-F238E27FC236}">
              <a16:creationId xmlns:a16="http://schemas.microsoft.com/office/drawing/2014/main" xmlns="" id="{F1019F5B-5105-4E55-B170-6E814EFCFF5D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4" name="Rectangle 2443">
          <a:extLst>
            <a:ext uri="{FF2B5EF4-FFF2-40B4-BE49-F238E27FC236}">
              <a16:creationId xmlns:a16="http://schemas.microsoft.com/office/drawing/2014/main" xmlns="" id="{5B0A2CF2-BF5E-4967-916A-2DB92D9CC870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95" name="Rectangle 2444">
          <a:extLst>
            <a:ext uri="{FF2B5EF4-FFF2-40B4-BE49-F238E27FC236}">
              <a16:creationId xmlns:a16="http://schemas.microsoft.com/office/drawing/2014/main" xmlns="" id="{501719E6-46BD-4930-A66E-99A9BA4C42F0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6" name="Rectangle 2445">
          <a:extLst>
            <a:ext uri="{FF2B5EF4-FFF2-40B4-BE49-F238E27FC236}">
              <a16:creationId xmlns:a16="http://schemas.microsoft.com/office/drawing/2014/main" xmlns="" id="{CC35128A-7D3D-4A31-89EF-AE5213345773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97" name="Rectangle 2446">
          <a:extLst>
            <a:ext uri="{FF2B5EF4-FFF2-40B4-BE49-F238E27FC236}">
              <a16:creationId xmlns:a16="http://schemas.microsoft.com/office/drawing/2014/main" xmlns="" id="{820CE7BB-91FE-43EF-8D23-F8B16BFDAF75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8" name="Rectangle 2447">
          <a:extLst>
            <a:ext uri="{FF2B5EF4-FFF2-40B4-BE49-F238E27FC236}">
              <a16:creationId xmlns:a16="http://schemas.microsoft.com/office/drawing/2014/main" xmlns="" id="{392180A7-4DC8-48C4-AEAE-0D13784A6710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99" name="Rectangle 2448">
          <a:extLst>
            <a:ext uri="{FF2B5EF4-FFF2-40B4-BE49-F238E27FC236}">
              <a16:creationId xmlns:a16="http://schemas.microsoft.com/office/drawing/2014/main" xmlns="" id="{9B1A8019-7622-49CE-A300-6B9E840A8C20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0" name="Rectangle 2449">
          <a:extLst>
            <a:ext uri="{FF2B5EF4-FFF2-40B4-BE49-F238E27FC236}">
              <a16:creationId xmlns:a16="http://schemas.microsoft.com/office/drawing/2014/main" xmlns="" id="{CC92E4DF-FF2B-429C-A87D-FB9CC0EFC710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201" name="Rectangle 2450">
          <a:extLst>
            <a:ext uri="{FF2B5EF4-FFF2-40B4-BE49-F238E27FC236}">
              <a16:creationId xmlns:a16="http://schemas.microsoft.com/office/drawing/2014/main" xmlns="" id="{D8844D53-4817-4260-AA06-D82A0CD4361C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2" name="Rectangle 2451">
          <a:extLst>
            <a:ext uri="{FF2B5EF4-FFF2-40B4-BE49-F238E27FC236}">
              <a16:creationId xmlns:a16="http://schemas.microsoft.com/office/drawing/2014/main" xmlns="" id="{E9379781-032F-4FEB-AEB3-CEADD3EE00B1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203" name="Rectangle 2452">
          <a:extLst>
            <a:ext uri="{FF2B5EF4-FFF2-40B4-BE49-F238E27FC236}">
              <a16:creationId xmlns:a16="http://schemas.microsoft.com/office/drawing/2014/main" xmlns="" id="{AE877F8B-86CD-49CF-949E-A5ED241A7B7A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4" name="Rectangle 2453">
          <a:extLst>
            <a:ext uri="{FF2B5EF4-FFF2-40B4-BE49-F238E27FC236}">
              <a16:creationId xmlns:a16="http://schemas.microsoft.com/office/drawing/2014/main" xmlns="" id="{3D3C753D-144B-4C03-AC99-590CF7307B9D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205" name="Rectangle 2454">
          <a:extLst>
            <a:ext uri="{FF2B5EF4-FFF2-40B4-BE49-F238E27FC236}">
              <a16:creationId xmlns:a16="http://schemas.microsoft.com/office/drawing/2014/main" xmlns="" id="{BD278255-1E72-4532-9AD5-F3DEC027D4A0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6" name="Rectangle 2455">
          <a:extLst>
            <a:ext uri="{FF2B5EF4-FFF2-40B4-BE49-F238E27FC236}">
              <a16:creationId xmlns:a16="http://schemas.microsoft.com/office/drawing/2014/main" xmlns="" id="{98B56772-CE73-41B5-923E-2AAC28C222E6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207" name="Rectangle 2456">
          <a:extLst>
            <a:ext uri="{FF2B5EF4-FFF2-40B4-BE49-F238E27FC236}">
              <a16:creationId xmlns:a16="http://schemas.microsoft.com/office/drawing/2014/main" xmlns="" id="{974AA3C6-9DC3-4DE0-8EFC-DD2B3C4AE099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8" name="Rectangle 2457">
          <a:extLst>
            <a:ext uri="{FF2B5EF4-FFF2-40B4-BE49-F238E27FC236}">
              <a16:creationId xmlns:a16="http://schemas.microsoft.com/office/drawing/2014/main" xmlns="" id="{90899088-6E19-4249-90ED-D80C3394981E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209" name="Rectangle 2458">
          <a:extLst>
            <a:ext uri="{FF2B5EF4-FFF2-40B4-BE49-F238E27FC236}">
              <a16:creationId xmlns:a16="http://schemas.microsoft.com/office/drawing/2014/main" xmlns="" id="{8AEE3B3E-5CAA-4F51-9EB1-1A1DB417068A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10" name="Rectangle 2459">
          <a:extLst>
            <a:ext uri="{FF2B5EF4-FFF2-40B4-BE49-F238E27FC236}">
              <a16:creationId xmlns:a16="http://schemas.microsoft.com/office/drawing/2014/main" xmlns="" id="{884DE534-8FE3-4E77-A0A0-25DB6185E210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211" name="Rectangle 2460">
          <a:extLst>
            <a:ext uri="{FF2B5EF4-FFF2-40B4-BE49-F238E27FC236}">
              <a16:creationId xmlns:a16="http://schemas.microsoft.com/office/drawing/2014/main" xmlns="" id="{1C66AEA6-37C0-4F17-B466-E064D63ACBA1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212" name="Rectangle 2461">
          <a:extLst>
            <a:ext uri="{FF2B5EF4-FFF2-40B4-BE49-F238E27FC236}">
              <a16:creationId xmlns:a16="http://schemas.microsoft.com/office/drawing/2014/main" xmlns="" id="{24B11EED-0BD7-43DB-BED5-857439C65BB8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213" name="Rectangle 2462">
          <a:extLst>
            <a:ext uri="{FF2B5EF4-FFF2-40B4-BE49-F238E27FC236}">
              <a16:creationId xmlns:a16="http://schemas.microsoft.com/office/drawing/2014/main" xmlns="" id="{D392B3FF-6AAC-4D78-9C82-2AF35A04446D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14" name="Rectangle 2463">
          <a:extLst>
            <a:ext uri="{FF2B5EF4-FFF2-40B4-BE49-F238E27FC236}">
              <a16:creationId xmlns:a16="http://schemas.microsoft.com/office/drawing/2014/main" xmlns="" id="{8BF3EA0E-C10D-4194-B84B-746BF9F2333C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15" name="Rectangle 2464">
          <a:extLst>
            <a:ext uri="{FF2B5EF4-FFF2-40B4-BE49-F238E27FC236}">
              <a16:creationId xmlns:a16="http://schemas.microsoft.com/office/drawing/2014/main" xmlns="" id="{DC37555B-83DD-45C0-AA47-A2B6071DD413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16" name="Rectangle 2465">
          <a:extLst>
            <a:ext uri="{FF2B5EF4-FFF2-40B4-BE49-F238E27FC236}">
              <a16:creationId xmlns:a16="http://schemas.microsoft.com/office/drawing/2014/main" xmlns="" id="{99E8550B-FE29-4F5B-864C-882C41EABC37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17" name="Rectangle 2466">
          <a:extLst>
            <a:ext uri="{FF2B5EF4-FFF2-40B4-BE49-F238E27FC236}">
              <a16:creationId xmlns:a16="http://schemas.microsoft.com/office/drawing/2014/main" xmlns="" id="{B42FFD7D-639C-4712-8B74-C36C75CD35E3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18" name="Rectangle 2467">
          <a:extLst>
            <a:ext uri="{FF2B5EF4-FFF2-40B4-BE49-F238E27FC236}">
              <a16:creationId xmlns:a16="http://schemas.microsoft.com/office/drawing/2014/main" xmlns="" id="{9A40DA8D-A607-442F-AFFD-B706A86160C2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19" name="Rectangle 2468">
          <a:extLst>
            <a:ext uri="{FF2B5EF4-FFF2-40B4-BE49-F238E27FC236}">
              <a16:creationId xmlns:a16="http://schemas.microsoft.com/office/drawing/2014/main" xmlns="" id="{E0C2148D-4203-470C-B62C-83893B70F076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0" name="Rectangle 2469">
          <a:extLst>
            <a:ext uri="{FF2B5EF4-FFF2-40B4-BE49-F238E27FC236}">
              <a16:creationId xmlns:a16="http://schemas.microsoft.com/office/drawing/2014/main" xmlns="" id="{CCD9727A-84F9-4E9C-BECD-896F2E17CF3A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1" name="Rectangle 2470">
          <a:extLst>
            <a:ext uri="{FF2B5EF4-FFF2-40B4-BE49-F238E27FC236}">
              <a16:creationId xmlns:a16="http://schemas.microsoft.com/office/drawing/2014/main" xmlns="" id="{290814EC-AEC2-4D58-8223-1C4AEE7D4588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2" name="Rectangle 2471">
          <a:extLst>
            <a:ext uri="{FF2B5EF4-FFF2-40B4-BE49-F238E27FC236}">
              <a16:creationId xmlns:a16="http://schemas.microsoft.com/office/drawing/2014/main" xmlns="" id="{1D7F295F-480A-4740-8EBD-2FCA00AC6A9E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23" name="Rectangle 2472">
          <a:extLst>
            <a:ext uri="{FF2B5EF4-FFF2-40B4-BE49-F238E27FC236}">
              <a16:creationId xmlns:a16="http://schemas.microsoft.com/office/drawing/2014/main" xmlns="" id="{84727FDA-0D13-4C14-AC3F-8341C62175D4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24" name="Rectangle 2473">
          <a:extLst>
            <a:ext uri="{FF2B5EF4-FFF2-40B4-BE49-F238E27FC236}">
              <a16:creationId xmlns:a16="http://schemas.microsoft.com/office/drawing/2014/main" xmlns="" id="{98F55E1A-DBD0-45EA-A2C0-3461D2A47EF3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25" name="Rectangle 2474">
          <a:extLst>
            <a:ext uri="{FF2B5EF4-FFF2-40B4-BE49-F238E27FC236}">
              <a16:creationId xmlns:a16="http://schemas.microsoft.com/office/drawing/2014/main" xmlns="" id="{C0B26391-6FB5-4CB4-8D34-FDF53AC322D9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26" name="Rectangle 2475">
          <a:extLst>
            <a:ext uri="{FF2B5EF4-FFF2-40B4-BE49-F238E27FC236}">
              <a16:creationId xmlns:a16="http://schemas.microsoft.com/office/drawing/2014/main" xmlns="" id="{44F50931-7401-4CB5-8132-D92B0736CBC2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27" name="Rectangle 2476">
          <a:extLst>
            <a:ext uri="{FF2B5EF4-FFF2-40B4-BE49-F238E27FC236}">
              <a16:creationId xmlns:a16="http://schemas.microsoft.com/office/drawing/2014/main" xmlns="" id="{49A49A61-97BE-46A9-AE7D-04B3B03C3AB7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28" name="Rectangle 2477">
          <a:extLst>
            <a:ext uri="{FF2B5EF4-FFF2-40B4-BE49-F238E27FC236}">
              <a16:creationId xmlns:a16="http://schemas.microsoft.com/office/drawing/2014/main" xmlns="" id="{10C96017-B9AB-42B0-ABF1-3A7EAFB7C7EA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9" name="Rectangle 2478">
          <a:extLst>
            <a:ext uri="{FF2B5EF4-FFF2-40B4-BE49-F238E27FC236}">
              <a16:creationId xmlns:a16="http://schemas.microsoft.com/office/drawing/2014/main" xmlns="" id="{4D6EB32E-BBDA-4E7B-8016-8814FABB4FF5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0" name="Rectangle 2479">
          <a:extLst>
            <a:ext uri="{FF2B5EF4-FFF2-40B4-BE49-F238E27FC236}">
              <a16:creationId xmlns:a16="http://schemas.microsoft.com/office/drawing/2014/main" xmlns="" id="{CE7DB76E-D822-4C41-9704-84AE1017E560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1" name="Rectangle 2480">
          <a:extLst>
            <a:ext uri="{FF2B5EF4-FFF2-40B4-BE49-F238E27FC236}">
              <a16:creationId xmlns:a16="http://schemas.microsoft.com/office/drawing/2014/main" xmlns="" id="{4BC88BA0-7A78-437F-88C7-E7A35C6E6497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32" name="Rectangle 2481">
          <a:extLst>
            <a:ext uri="{FF2B5EF4-FFF2-40B4-BE49-F238E27FC236}">
              <a16:creationId xmlns:a16="http://schemas.microsoft.com/office/drawing/2014/main" xmlns="" id="{ABBE18A9-96E6-44B9-A345-D400CADEC4ED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33" name="Rectangle 2482">
          <a:extLst>
            <a:ext uri="{FF2B5EF4-FFF2-40B4-BE49-F238E27FC236}">
              <a16:creationId xmlns:a16="http://schemas.microsoft.com/office/drawing/2014/main" xmlns="" id="{1954FB97-18FE-4DF6-8213-DBD533C86243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34" name="Rectangle 2483">
          <a:extLst>
            <a:ext uri="{FF2B5EF4-FFF2-40B4-BE49-F238E27FC236}">
              <a16:creationId xmlns:a16="http://schemas.microsoft.com/office/drawing/2014/main" xmlns="" id="{0D44FE65-2C4A-49FC-A6A5-F18360400879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35" name="Rectangle 2484">
          <a:extLst>
            <a:ext uri="{FF2B5EF4-FFF2-40B4-BE49-F238E27FC236}">
              <a16:creationId xmlns:a16="http://schemas.microsoft.com/office/drawing/2014/main" xmlns="" id="{B5717AF4-0952-4351-B53F-F2838FB5E6A7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36" name="Rectangle 2485">
          <a:extLst>
            <a:ext uri="{FF2B5EF4-FFF2-40B4-BE49-F238E27FC236}">
              <a16:creationId xmlns:a16="http://schemas.microsoft.com/office/drawing/2014/main" xmlns="" id="{1BBC87EF-EA47-45C6-A02A-4A5BD5F8BFDF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37" name="Rectangle 2486">
          <a:extLst>
            <a:ext uri="{FF2B5EF4-FFF2-40B4-BE49-F238E27FC236}">
              <a16:creationId xmlns:a16="http://schemas.microsoft.com/office/drawing/2014/main" xmlns="" id="{F1AE84F0-E003-4592-A4FF-5081AB82B9FD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8" name="Rectangle 2487">
          <a:extLst>
            <a:ext uri="{FF2B5EF4-FFF2-40B4-BE49-F238E27FC236}">
              <a16:creationId xmlns:a16="http://schemas.microsoft.com/office/drawing/2014/main" xmlns="" id="{4127F6CD-964C-4352-878B-6E0A79D07011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9" name="Rectangle 2488">
          <a:extLst>
            <a:ext uri="{FF2B5EF4-FFF2-40B4-BE49-F238E27FC236}">
              <a16:creationId xmlns:a16="http://schemas.microsoft.com/office/drawing/2014/main" xmlns="" id="{DE12C100-789B-401A-95B4-DC1994D99D4F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0" name="Rectangle 2489">
          <a:extLst>
            <a:ext uri="{FF2B5EF4-FFF2-40B4-BE49-F238E27FC236}">
              <a16:creationId xmlns:a16="http://schemas.microsoft.com/office/drawing/2014/main" xmlns="" id="{B10B12E7-66BB-43D6-894F-97D85F2B1951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41" name="Rectangle 2490">
          <a:extLst>
            <a:ext uri="{FF2B5EF4-FFF2-40B4-BE49-F238E27FC236}">
              <a16:creationId xmlns:a16="http://schemas.microsoft.com/office/drawing/2014/main" xmlns="" id="{B1EFC832-65F0-4C60-86CD-D15B74FA5244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42" name="Rectangle 2491">
          <a:extLst>
            <a:ext uri="{FF2B5EF4-FFF2-40B4-BE49-F238E27FC236}">
              <a16:creationId xmlns:a16="http://schemas.microsoft.com/office/drawing/2014/main" xmlns="" id="{FEE60842-3D6B-412E-812C-F922D7C544BE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43" name="Rectangle 2492">
          <a:extLst>
            <a:ext uri="{FF2B5EF4-FFF2-40B4-BE49-F238E27FC236}">
              <a16:creationId xmlns:a16="http://schemas.microsoft.com/office/drawing/2014/main" xmlns="" id="{4BBF47D7-89FD-41A0-8335-5DADC1EBCDBC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44" name="Rectangle 2493">
          <a:extLst>
            <a:ext uri="{FF2B5EF4-FFF2-40B4-BE49-F238E27FC236}">
              <a16:creationId xmlns:a16="http://schemas.microsoft.com/office/drawing/2014/main" xmlns="" id="{BA56AD7E-523C-43AF-8236-09328B4B7097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45" name="Rectangle 2494">
          <a:extLst>
            <a:ext uri="{FF2B5EF4-FFF2-40B4-BE49-F238E27FC236}">
              <a16:creationId xmlns:a16="http://schemas.microsoft.com/office/drawing/2014/main" xmlns="" id="{E4B71663-C8D7-46CC-8F8A-E2248BC114D3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46" name="Rectangle 2495">
          <a:extLst>
            <a:ext uri="{FF2B5EF4-FFF2-40B4-BE49-F238E27FC236}">
              <a16:creationId xmlns:a16="http://schemas.microsoft.com/office/drawing/2014/main" xmlns="" id="{623800E6-5773-417E-A917-CC06F760C522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7" name="Rectangle 2496">
          <a:extLst>
            <a:ext uri="{FF2B5EF4-FFF2-40B4-BE49-F238E27FC236}">
              <a16:creationId xmlns:a16="http://schemas.microsoft.com/office/drawing/2014/main" xmlns="" id="{4D0E0F00-8A41-4A40-999E-E398DAE90B6A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8" name="Rectangle 2497">
          <a:extLst>
            <a:ext uri="{FF2B5EF4-FFF2-40B4-BE49-F238E27FC236}">
              <a16:creationId xmlns:a16="http://schemas.microsoft.com/office/drawing/2014/main" xmlns="" id="{C76E1B91-47FB-40B5-9E2C-C108BCFBCA68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9" name="Rectangle 2498">
          <a:extLst>
            <a:ext uri="{FF2B5EF4-FFF2-40B4-BE49-F238E27FC236}">
              <a16:creationId xmlns:a16="http://schemas.microsoft.com/office/drawing/2014/main" xmlns="" id="{BE0A9148-C79C-417F-AFBF-EE79D806374B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0" name="Rectangle 2499">
          <a:extLst>
            <a:ext uri="{FF2B5EF4-FFF2-40B4-BE49-F238E27FC236}">
              <a16:creationId xmlns:a16="http://schemas.microsoft.com/office/drawing/2014/main" xmlns="" id="{7E7787F2-4C8A-42EF-8181-661F44310CFA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1" name="Rectangle 2500">
          <a:extLst>
            <a:ext uri="{FF2B5EF4-FFF2-40B4-BE49-F238E27FC236}">
              <a16:creationId xmlns:a16="http://schemas.microsoft.com/office/drawing/2014/main" xmlns="" id="{CCFCCEA9-B350-4FA2-9311-8E5A742279C5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2" name="Rectangle 2501">
          <a:extLst>
            <a:ext uri="{FF2B5EF4-FFF2-40B4-BE49-F238E27FC236}">
              <a16:creationId xmlns:a16="http://schemas.microsoft.com/office/drawing/2014/main" xmlns="" id="{9095869F-8A37-4E90-AC83-A6F3F695BBF2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3" name="Rectangle 2502">
          <a:extLst>
            <a:ext uri="{FF2B5EF4-FFF2-40B4-BE49-F238E27FC236}">
              <a16:creationId xmlns:a16="http://schemas.microsoft.com/office/drawing/2014/main" xmlns="" id="{368C3138-9F49-453D-9B82-FD23C05F7BFB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4" name="Rectangle 2503">
          <a:extLst>
            <a:ext uri="{FF2B5EF4-FFF2-40B4-BE49-F238E27FC236}">
              <a16:creationId xmlns:a16="http://schemas.microsoft.com/office/drawing/2014/main" xmlns="" id="{36EE0AE6-E60E-4195-8D68-5FDB7677C2E1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5" name="Rectangle 2504">
          <a:extLst>
            <a:ext uri="{FF2B5EF4-FFF2-40B4-BE49-F238E27FC236}">
              <a16:creationId xmlns:a16="http://schemas.microsoft.com/office/drawing/2014/main" xmlns="" id="{AD9234B8-E692-44D5-85C1-5A5CF332D9EB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6" name="Rectangle 2505">
          <a:extLst>
            <a:ext uri="{FF2B5EF4-FFF2-40B4-BE49-F238E27FC236}">
              <a16:creationId xmlns:a16="http://schemas.microsoft.com/office/drawing/2014/main" xmlns="" id="{FB9E05CC-B185-4B49-95F9-DAF71507FBEC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7" name="Rectangle 2506">
          <a:extLst>
            <a:ext uri="{FF2B5EF4-FFF2-40B4-BE49-F238E27FC236}">
              <a16:creationId xmlns:a16="http://schemas.microsoft.com/office/drawing/2014/main" xmlns="" id="{28167976-3FDD-497A-84FB-B6A1524337E5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8" name="Rectangle 2507">
          <a:extLst>
            <a:ext uri="{FF2B5EF4-FFF2-40B4-BE49-F238E27FC236}">
              <a16:creationId xmlns:a16="http://schemas.microsoft.com/office/drawing/2014/main" xmlns="" id="{89C5CC6E-D861-4E14-B08E-F61EE5E346F2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9" name="Rectangle 2508">
          <a:extLst>
            <a:ext uri="{FF2B5EF4-FFF2-40B4-BE49-F238E27FC236}">
              <a16:creationId xmlns:a16="http://schemas.microsoft.com/office/drawing/2014/main" xmlns="" id="{0781CDD2-9743-4D13-902E-C69428964D87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0" name="Rectangle 2509">
          <a:extLst>
            <a:ext uri="{FF2B5EF4-FFF2-40B4-BE49-F238E27FC236}">
              <a16:creationId xmlns:a16="http://schemas.microsoft.com/office/drawing/2014/main" xmlns="" id="{9F6AB59C-8C1C-4F43-B57A-1D7FE34E9291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1" name="Rectangle 2510">
          <a:extLst>
            <a:ext uri="{FF2B5EF4-FFF2-40B4-BE49-F238E27FC236}">
              <a16:creationId xmlns:a16="http://schemas.microsoft.com/office/drawing/2014/main" xmlns="" id="{56C231BD-E930-4CCA-AE3C-CEC97ABBA464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2" name="Rectangle 2511">
          <a:extLst>
            <a:ext uri="{FF2B5EF4-FFF2-40B4-BE49-F238E27FC236}">
              <a16:creationId xmlns:a16="http://schemas.microsoft.com/office/drawing/2014/main" xmlns="" id="{90B468F3-CA8D-401F-8153-445BBD2783B0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3" name="Rectangle 2512">
          <a:extLst>
            <a:ext uri="{FF2B5EF4-FFF2-40B4-BE49-F238E27FC236}">
              <a16:creationId xmlns:a16="http://schemas.microsoft.com/office/drawing/2014/main" xmlns="" id="{E3D2ACB8-5FFE-4575-9428-397C1BC8A21E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4" name="Rectangle 2513">
          <a:extLst>
            <a:ext uri="{FF2B5EF4-FFF2-40B4-BE49-F238E27FC236}">
              <a16:creationId xmlns:a16="http://schemas.microsoft.com/office/drawing/2014/main" xmlns="" id="{0F39F62D-1D90-4C3D-B5DD-D6712A48498D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5" name="Rectangle 2514">
          <a:extLst>
            <a:ext uri="{FF2B5EF4-FFF2-40B4-BE49-F238E27FC236}">
              <a16:creationId xmlns:a16="http://schemas.microsoft.com/office/drawing/2014/main" xmlns="" id="{5D8D0987-E40B-4DCC-B8D6-C80B548C742F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6" name="Rectangle 2515">
          <a:extLst>
            <a:ext uri="{FF2B5EF4-FFF2-40B4-BE49-F238E27FC236}">
              <a16:creationId xmlns:a16="http://schemas.microsoft.com/office/drawing/2014/main" xmlns="" id="{6295CCD0-88E4-4773-AC8C-A69BDE64FABD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7" name="Rectangle 2516">
          <a:extLst>
            <a:ext uri="{FF2B5EF4-FFF2-40B4-BE49-F238E27FC236}">
              <a16:creationId xmlns:a16="http://schemas.microsoft.com/office/drawing/2014/main" xmlns="" id="{BAF18B94-9D49-4A0C-8A8F-C7750F5ABB20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8" name="Rectangle 2517">
          <a:extLst>
            <a:ext uri="{FF2B5EF4-FFF2-40B4-BE49-F238E27FC236}">
              <a16:creationId xmlns:a16="http://schemas.microsoft.com/office/drawing/2014/main" xmlns="" id="{2B8DB169-F38C-4045-AD07-866C1D046097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9" name="Rectangle 2518">
          <a:extLst>
            <a:ext uri="{FF2B5EF4-FFF2-40B4-BE49-F238E27FC236}">
              <a16:creationId xmlns:a16="http://schemas.microsoft.com/office/drawing/2014/main" xmlns="" id="{B6F98F11-05A9-492B-B81F-D6E0B75543CB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70" name="Rectangle 2519">
          <a:extLst>
            <a:ext uri="{FF2B5EF4-FFF2-40B4-BE49-F238E27FC236}">
              <a16:creationId xmlns:a16="http://schemas.microsoft.com/office/drawing/2014/main" xmlns="" id="{448BFDDA-E500-4829-8EE0-060B3C20BAB4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71" name="Rectangle 2520">
          <a:extLst>
            <a:ext uri="{FF2B5EF4-FFF2-40B4-BE49-F238E27FC236}">
              <a16:creationId xmlns:a16="http://schemas.microsoft.com/office/drawing/2014/main" xmlns="" id="{7618FE3C-313E-41DC-B7FB-F5ADE6F4F587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72" name="Rectangle 2521">
          <a:extLst>
            <a:ext uri="{FF2B5EF4-FFF2-40B4-BE49-F238E27FC236}">
              <a16:creationId xmlns:a16="http://schemas.microsoft.com/office/drawing/2014/main" xmlns="" id="{226B554B-B4EB-4B65-90EC-DF7D4858D5C7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73" name="Rectangle 2522">
          <a:extLst>
            <a:ext uri="{FF2B5EF4-FFF2-40B4-BE49-F238E27FC236}">
              <a16:creationId xmlns:a16="http://schemas.microsoft.com/office/drawing/2014/main" xmlns="" id="{9B656893-FE50-4DCE-AD3C-F23814CFF795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74" name="Rectangle 2523">
          <a:extLst>
            <a:ext uri="{FF2B5EF4-FFF2-40B4-BE49-F238E27FC236}">
              <a16:creationId xmlns:a16="http://schemas.microsoft.com/office/drawing/2014/main" xmlns="" id="{20C51959-8A00-46D9-B9D2-5769CF87835D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75" name="Rectangle 2524">
          <a:extLst>
            <a:ext uri="{FF2B5EF4-FFF2-40B4-BE49-F238E27FC236}">
              <a16:creationId xmlns:a16="http://schemas.microsoft.com/office/drawing/2014/main" xmlns="" id="{461E6CC3-D386-492D-9383-0A01D9ED8D00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76" name="Rectangle 2525">
          <a:extLst>
            <a:ext uri="{FF2B5EF4-FFF2-40B4-BE49-F238E27FC236}">
              <a16:creationId xmlns:a16="http://schemas.microsoft.com/office/drawing/2014/main" xmlns="" id="{1C05791F-73B0-478A-AB19-BDE82837D45D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77" name="Rectangle 2526">
          <a:extLst>
            <a:ext uri="{FF2B5EF4-FFF2-40B4-BE49-F238E27FC236}">
              <a16:creationId xmlns:a16="http://schemas.microsoft.com/office/drawing/2014/main" xmlns="" id="{DB11E9AC-5A3D-4152-B4F0-50EB93AB9C00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78" name="Rectangle 2527">
          <a:extLst>
            <a:ext uri="{FF2B5EF4-FFF2-40B4-BE49-F238E27FC236}">
              <a16:creationId xmlns:a16="http://schemas.microsoft.com/office/drawing/2014/main" xmlns="" id="{F09ADB10-C1C6-4BE4-B6F4-526271BF1904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79" name="Rectangle 2528">
          <a:extLst>
            <a:ext uri="{FF2B5EF4-FFF2-40B4-BE49-F238E27FC236}">
              <a16:creationId xmlns:a16="http://schemas.microsoft.com/office/drawing/2014/main" xmlns="" id="{D4E03658-CF20-4E75-8C38-042E2BA11A3A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0" name="Rectangle 2529">
          <a:extLst>
            <a:ext uri="{FF2B5EF4-FFF2-40B4-BE49-F238E27FC236}">
              <a16:creationId xmlns:a16="http://schemas.microsoft.com/office/drawing/2014/main" xmlns="" id="{A07E8CE7-6454-4402-AA3C-828F02E74102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1" name="Rectangle 2530">
          <a:extLst>
            <a:ext uri="{FF2B5EF4-FFF2-40B4-BE49-F238E27FC236}">
              <a16:creationId xmlns:a16="http://schemas.microsoft.com/office/drawing/2014/main" xmlns="" id="{4AA63ED7-D04A-4F7E-83D6-393856BE0361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2" name="Rectangle 2531">
          <a:extLst>
            <a:ext uri="{FF2B5EF4-FFF2-40B4-BE49-F238E27FC236}">
              <a16:creationId xmlns:a16="http://schemas.microsoft.com/office/drawing/2014/main" xmlns="" id="{4B0C7112-3CC6-438D-8A77-DC499C504B92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3" name="Rectangle 2532">
          <a:extLst>
            <a:ext uri="{FF2B5EF4-FFF2-40B4-BE49-F238E27FC236}">
              <a16:creationId xmlns:a16="http://schemas.microsoft.com/office/drawing/2014/main" xmlns="" id="{0B7BD3C4-EF8A-41B3-A4B1-2421A332CAEE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4" name="Rectangle 2533">
          <a:extLst>
            <a:ext uri="{FF2B5EF4-FFF2-40B4-BE49-F238E27FC236}">
              <a16:creationId xmlns:a16="http://schemas.microsoft.com/office/drawing/2014/main" xmlns="" id="{BF225001-1969-408A-9869-AC76256FAEC5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5" name="Rectangle 2534">
          <a:extLst>
            <a:ext uri="{FF2B5EF4-FFF2-40B4-BE49-F238E27FC236}">
              <a16:creationId xmlns:a16="http://schemas.microsoft.com/office/drawing/2014/main" xmlns="" id="{DD913E61-A236-408B-91E3-BF2B54D4C37A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6" name="Rectangle 2535">
          <a:extLst>
            <a:ext uri="{FF2B5EF4-FFF2-40B4-BE49-F238E27FC236}">
              <a16:creationId xmlns:a16="http://schemas.microsoft.com/office/drawing/2014/main" xmlns="" id="{19EBAE72-1E92-4945-BF59-5C7D407F31CB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7" name="Rectangle 2536">
          <a:extLst>
            <a:ext uri="{FF2B5EF4-FFF2-40B4-BE49-F238E27FC236}">
              <a16:creationId xmlns:a16="http://schemas.microsoft.com/office/drawing/2014/main" xmlns="" id="{5B6C2B94-A9CD-4E70-87E5-4A383F54C69F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8" name="Rectangle 2537">
          <a:extLst>
            <a:ext uri="{FF2B5EF4-FFF2-40B4-BE49-F238E27FC236}">
              <a16:creationId xmlns:a16="http://schemas.microsoft.com/office/drawing/2014/main" xmlns="" id="{F3D96200-DC0C-48EE-82C9-3FCE0262C77C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9" name="Rectangle 2538">
          <a:extLst>
            <a:ext uri="{FF2B5EF4-FFF2-40B4-BE49-F238E27FC236}">
              <a16:creationId xmlns:a16="http://schemas.microsoft.com/office/drawing/2014/main" xmlns="" id="{01590E6D-5129-465B-84BA-AE9291BB10CE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0" name="Rectangle 2539">
          <a:extLst>
            <a:ext uri="{FF2B5EF4-FFF2-40B4-BE49-F238E27FC236}">
              <a16:creationId xmlns:a16="http://schemas.microsoft.com/office/drawing/2014/main" xmlns="" id="{BC8765AF-5CC7-4AE4-80CB-7388DB8110FE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1" name="Rectangle 2540">
          <a:extLst>
            <a:ext uri="{FF2B5EF4-FFF2-40B4-BE49-F238E27FC236}">
              <a16:creationId xmlns:a16="http://schemas.microsoft.com/office/drawing/2014/main" xmlns="" id="{A7E9C5BA-26A7-455B-B43C-C45667BB845F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92" name="Rectangle 2541">
          <a:extLst>
            <a:ext uri="{FF2B5EF4-FFF2-40B4-BE49-F238E27FC236}">
              <a16:creationId xmlns:a16="http://schemas.microsoft.com/office/drawing/2014/main" xmlns="" id="{8A7E6222-2618-4378-8FED-CADB604F931C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93" name="Rectangle 2542">
          <a:extLst>
            <a:ext uri="{FF2B5EF4-FFF2-40B4-BE49-F238E27FC236}">
              <a16:creationId xmlns:a16="http://schemas.microsoft.com/office/drawing/2014/main" xmlns="" id="{02A23FAA-0C56-4098-84D8-FD725314D722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94" name="Rectangle 2543">
          <a:extLst>
            <a:ext uri="{FF2B5EF4-FFF2-40B4-BE49-F238E27FC236}">
              <a16:creationId xmlns:a16="http://schemas.microsoft.com/office/drawing/2014/main" xmlns="" id="{AEBC93C7-41C4-4440-9A36-0297E92D695D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5" name="Rectangle 2544">
          <a:extLst>
            <a:ext uri="{FF2B5EF4-FFF2-40B4-BE49-F238E27FC236}">
              <a16:creationId xmlns:a16="http://schemas.microsoft.com/office/drawing/2014/main" xmlns="" id="{99AF0141-BABD-48C3-9A7B-5914CE8BCEB9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6" name="Rectangle 2545">
          <a:extLst>
            <a:ext uri="{FF2B5EF4-FFF2-40B4-BE49-F238E27FC236}">
              <a16:creationId xmlns:a16="http://schemas.microsoft.com/office/drawing/2014/main" xmlns="" id="{3F27C75E-FC04-49CD-B2E3-EC218A7DE381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7" name="Rectangle 2546">
          <a:extLst>
            <a:ext uri="{FF2B5EF4-FFF2-40B4-BE49-F238E27FC236}">
              <a16:creationId xmlns:a16="http://schemas.microsoft.com/office/drawing/2014/main" xmlns="" id="{8F4C8556-A06C-427F-B816-A63AE45E1EE7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298" name="Rectangle 2549">
          <a:extLst>
            <a:ext uri="{FF2B5EF4-FFF2-40B4-BE49-F238E27FC236}">
              <a16:creationId xmlns:a16="http://schemas.microsoft.com/office/drawing/2014/main" xmlns="" id="{AD1BF8C0-C8E1-4ED9-972C-DC6BB968B8BE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299" name="Rectangle 2550">
          <a:extLst>
            <a:ext uri="{FF2B5EF4-FFF2-40B4-BE49-F238E27FC236}">
              <a16:creationId xmlns:a16="http://schemas.microsoft.com/office/drawing/2014/main" xmlns="" id="{5547D2C8-08B7-4294-B9D9-4B478916346A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00" name="Rectangle 2551">
          <a:extLst>
            <a:ext uri="{FF2B5EF4-FFF2-40B4-BE49-F238E27FC236}">
              <a16:creationId xmlns:a16="http://schemas.microsoft.com/office/drawing/2014/main" xmlns="" id="{75250AFB-C230-4FD3-A973-6EB08545E87E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1" name="Rectangle 2552">
          <a:extLst>
            <a:ext uri="{FF2B5EF4-FFF2-40B4-BE49-F238E27FC236}">
              <a16:creationId xmlns:a16="http://schemas.microsoft.com/office/drawing/2014/main" xmlns="" id="{5300D4D1-87A7-48DE-8D6F-78B20CD2570D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02" name="Rectangle 2553">
          <a:extLst>
            <a:ext uri="{FF2B5EF4-FFF2-40B4-BE49-F238E27FC236}">
              <a16:creationId xmlns:a16="http://schemas.microsoft.com/office/drawing/2014/main" xmlns="" id="{A519B7E7-1CDB-4BC8-AACF-1302D4D4269E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3" name="Rectangle 2554">
          <a:extLst>
            <a:ext uri="{FF2B5EF4-FFF2-40B4-BE49-F238E27FC236}">
              <a16:creationId xmlns:a16="http://schemas.microsoft.com/office/drawing/2014/main" xmlns="" id="{3735A8A5-8489-4536-BAAF-14CE8DA45515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04" name="Rectangle 2555">
          <a:extLst>
            <a:ext uri="{FF2B5EF4-FFF2-40B4-BE49-F238E27FC236}">
              <a16:creationId xmlns:a16="http://schemas.microsoft.com/office/drawing/2014/main" xmlns="" id="{814F37DE-44C5-4D0F-897C-BF1A0A31E83E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5" name="Rectangle 2556">
          <a:extLst>
            <a:ext uri="{FF2B5EF4-FFF2-40B4-BE49-F238E27FC236}">
              <a16:creationId xmlns:a16="http://schemas.microsoft.com/office/drawing/2014/main" xmlns="" id="{3C95A468-7984-431C-BE6B-54B8453C4CF9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06" name="Rectangle 2557">
          <a:extLst>
            <a:ext uri="{FF2B5EF4-FFF2-40B4-BE49-F238E27FC236}">
              <a16:creationId xmlns:a16="http://schemas.microsoft.com/office/drawing/2014/main" xmlns="" id="{FDF2C6C9-89DE-4F83-8E0D-0E89E56AF682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7" name="Rectangle 2558">
          <a:extLst>
            <a:ext uri="{FF2B5EF4-FFF2-40B4-BE49-F238E27FC236}">
              <a16:creationId xmlns:a16="http://schemas.microsoft.com/office/drawing/2014/main" xmlns="" id="{D7C0FC52-903A-41C5-A385-4EEE6892520E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08" name="Rectangle 2559">
          <a:extLst>
            <a:ext uri="{FF2B5EF4-FFF2-40B4-BE49-F238E27FC236}">
              <a16:creationId xmlns:a16="http://schemas.microsoft.com/office/drawing/2014/main" xmlns="" id="{CFDBEAE7-559A-47DC-BCAE-E3534D8B0897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9" name="Rectangle 2560">
          <a:extLst>
            <a:ext uri="{FF2B5EF4-FFF2-40B4-BE49-F238E27FC236}">
              <a16:creationId xmlns:a16="http://schemas.microsoft.com/office/drawing/2014/main" xmlns="" id="{D2249473-6CDB-49CD-A460-87E659847B63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10" name="Rectangle 2561">
          <a:extLst>
            <a:ext uri="{FF2B5EF4-FFF2-40B4-BE49-F238E27FC236}">
              <a16:creationId xmlns:a16="http://schemas.microsoft.com/office/drawing/2014/main" xmlns="" id="{E75330BE-02DA-41DD-B744-03C7AF0E956B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1" name="Rectangle 2562">
          <a:extLst>
            <a:ext uri="{FF2B5EF4-FFF2-40B4-BE49-F238E27FC236}">
              <a16:creationId xmlns:a16="http://schemas.microsoft.com/office/drawing/2014/main" xmlns="" id="{3434E3AC-1CB6-424F-832C-1A7635FE4F7A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12" name="Rectangle 2563">
          <a:extLst>
            <a:ext uri="{FF2B5EF4-FFF2-40B4-BE49-F238E27FC236}">
              <a16:creationId xmlns:a16="http://schemas.microsoft.com/office/drawing/2014/main" xmlns="" id="{6D312AFE-749C-448F-B0A5-A7931131E6A9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3" name="Rectangle 2564">
          <a:extLst>
            <a:ext uri="{FF2B5EF4-FFF2-40B4-BE49-F238E27FC236}">
              <a16:creationId xmlns:a16="http://schemas.microsoft.com/office/drawing/2014/main" xmlns="" id="{A62B47B9-098E-4714-89AA-70B5A1266FDF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14" name="Rectangle 2565">
          <a:extLst>
            <a:ext uri="{FF2B5EF4-FFF2-40B4-BE49-F238E27FC236}">
              <a16:creationId xmlns:a16="http://schemas.microsoft.com/office/drawing/2014/main" xmlns="" id="{B8D23897-7576-42F1-BA65-B141A93F64CA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5" name="Rectangle 2566">
          <a:extLst>
            <a:ext uri="{FF2B5EF4-FFF2-40B4-BE49-F238E27FC236}">
              <a16:creationId xmlns:a16="http://schemas.microsoft.com/office/drawing/2014/main" xmlns="" id="{9BC9084A-A917-4309-B18C-9A852CF09C66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16" name="Rectangle 2567">
          <a:extLst>
            <a:ext uri="{FF2B5EF4-FFF2-40B4-BE49-F238E27FC236}">
              <a16:creationId xmlns:a16="http://schemas.microsoft.com/office/drawing/2014/main" xmlns="" id="{BE88F42C-50DC-495C-B5F3-7FE36D1F4483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7" name="Rectangle 2568">
          <a:extLst>
            <a:ext uri="{FF2B5EF4-FFF2-40B4-BE49-F238E27FC236}">
              <a16:creationId xmlns:a16="http://schemas.microsoft.com/office/drawing/2014/main" xmlns="" id="{1F7AF218-04EF-4C4C-958F-405A177ACDF7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18" name="Rectangle 2569">
          <a:extLst>
            <a:ext uri="{FF2B5EF4-FFF2-40B4-BE49-F238E27FC236}">
              <a16:creationId xmlns:a16="http://schemas.microsoft.com/office/drawing/2014/main" xmlns="" id="{5E0F6BDD-1EC1-4D3E-AE42-4664F2D4FCAB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19" name="Rectangle 2570">
          <a:extLst>
            <a:ext uri="{FF2B5EF4-FFF2-40B4-BE49-F238E27FC236}">
              <a16:creationId xmlns:a16="http://schemas.microsoft.com/office/drawing/2014/main" xmlns="" id="{7F8234C2-5F6C-460D-90C0-D562D4B9EC6A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20" name="Rectangle 2571">
          <a:extLst>
            <a:ext uri="{FF2B5EF4-FFF2-40B4-BE49-F238E27FC236}">
              <a16:creationId xmlns:a16="http://schemas.microsoft.com/office/drawing/2014/main" xmlns="" id="{06565181-296B-4C7D-B00C-BB8BB5F0E5A6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321" name="Rectangle 2572">
          <a:extLst>
            <a:ext uri="{FF2B5EF4-FFF2-40B4-BE49-F238E27FC236}">
              <a16:creationId xmlns:a16="http://schemas.microsoft.com/office/drawing/2014/main" xmlns="" id="{A3C69CD7-95B8-4AD1-8C5A-F8F7986C6E60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2" name="Rectangle 2573">
          <a:extLst>
            <a:ext uri="{FF2B5EF4-FFF2-40B4-BE49-F238E27FC236}">
              <a16:creationId xmlns:a16="http://schemas.microsoft.com/office/drawing/2014/main" xmlns="" id="{960856DD-DC05-44F3-963C-B48DC0FBB9E1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23" name="Rectangle 2574">
          <a:extLst>
            <a:ext uri="{FF2B5EF4-FFF2-40B4-BE49-F238E27FC236}">
              <a16:creationId xmlns:a16="http://schemas.microsoft.com/office/drawing/2014/main" xmlns="" id="{2525CFDC-8EF6-467B-8F0B-12652C666D3A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4" name="Rectangle 2575">
          <a:extLst>
            <a:ext uri="{FF2B5EF4-FFF2-40B4-BE49-F238E27FC236}">
              <a16:creationId xmlns:a16="http://schemas.microsoft.com/office/drawing/2014/main" xmlns="" id="{E622522A-867A-41D1-908F-EB4110B1A6B2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25" name="Rectangle 2576">
          <a:extLst>
            <a:ext uri="{FF2B5EF4-FFF2-40B4-BE49-F238E27FC236}">
              <a16:creationId xmlns:a16="http://schemas.microsoft.com/office/drawing/2014/main" xmlns="" id="{B001D379-F68E-4DC4-A50A-E4914CEF896C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6" name="Rectangle 2577">
          <a:extLst>
            <a:ext uri="{FF2B5EF4-FFF2-40B4-BE49-F238E27FC236}">
              <a16:creationId xmlns:a16="http://schemas.microsoft.com/office/drawing/2014/main" xmlns="" id="{F221ABBB-406D-46AD-A79E-99D53DF953DD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27" name="Rectangle 2578">
          <a:extLst>
            <a:ext uri="{FF2B5EF4-FFF2-40B4-BE49-F238E27FC236}">
              <a16:creationId xmlns:a16="http://schemas.microsoft.com/office/drawing/2014/main" xmlns="" id="{968C7F97-917B-46D6-B2B1-A96D0ED87F79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8" name="Rectangle 2579">
          <a:extLst>
            <a:ext uri="{FF2B5EF4-FFF2-40B4-BE49-F238E27FC236}">
              <a16:creationId xmlns:a16="http://schemas.microsoft.com/office/drawing/2014/main" xmlns="" id="{7794ED42-3F95-4853-943A-3199CD5220C5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29" name="Rectangle 2580">
          <a:extLst>
            <a:ext uri="{FF2B5EF4-FFF2-40B4-BE49-F238E27FC236}">
              <a16:creationId xmlns:a16="http://schemas.microsoft.com/office/drawing/2014/main" xmlns="" id="{22577D61-8856-4E24-8D0D-BDFC31924F1C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0" name="Rectangle 2581">
          <a:extLst>
            <a:ext uri="{FF2B5EF4-FFF2-40B4-BE49-F238E27FC236}">
              <a16:creationId xmlns:a16="http://schemas.microsoft.com/office/drawing/2014/main" xmlns="" id="{61439636-DD37-48E0-A1E9-EC688218F0C7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31" name="Rectangle 2582">
          <a:extLst>
            <a:ext uri="{FF2B5EF4-FFF2-40B4-BE49-F238E27FC236}">
              <a16:creationId xmlns:a16="http://schemas.microsoft.com/office/drawing/2014/main" xmlns="" id="{038BCA6E-4A7C-4A50-89CA-E21EC2D2EE33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2" name="Rectangle 2583">
          <a:extLst>
            <a:ext uri="{FF2B5EF4-FFF2-40B4-BE49-F238E27FC236}">
              <a16:creationId xmlns:a16="http://schemas.microsoft.com/office/drawing/2014/main" xmlns="" id="{F74FE3D2-2318-4671-B774-300E542CBCE1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33" name="Rectangle 2584">
          <a:extLst>
            <a:ext uri="{FF2B5EF4-FFF2-40B4-BE49-F238E27FC236}">
              <a16:creationId xmlns:a16="http://schemas.microsoft.com/office/drawing/2014/main" xmlns="" id="{B4F7CDF9-67C6-45AD-A0CA-DEDA12EE9062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4" name="Rectangle 2585">
          <a:extLst>
            <a:ext uri="{FF2B5EF4-FFF2-40B4-BE49-F238E27FC236}">
              <a16:creationId xmlns:a16="http://schemas.microsoft.com/office/drawing/2014/main" xmlns="" id="{FD374741-5866-48FC-9B1D-C6CBA6F26315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35" name="Rectangle 2586">
          <a:extLst>
            <a:ext uri="{FF2B5EF4-FFF2-40B4-BE49-F238E27FC236}">
              <a16:creationId xmlns:a16="http://schemas.microsoft.com/office/drawing/2014/main" xmlns="" id="{E7DCA273-FAFE-4984-B1C2-8733BD363B0C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6" name="Rectangle 2587">
          <a:extLst>
            <a:ext uri="{FF2B5EF4-FFF2-40B4-BE49-F238E27FC236}">
              <a16:creationId xmlns:a16="http://schemas.microsoft.com/office/drawing/2014/main" xmlns="" id="{C153DFEE-660F-4D60-81B4-920FFAD08BE9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37" name="Rectangle 2588">
          <a:extLst>
            <a:ext uri="{FF2B5EF4-FFF2-40B4-BE49-F238E27FC236}">
              <a16:creationId xmlns:a16="http://schemas.microsoft.com/office/drawing/2014/main" xmlns="" id="{F056A749-19A6-4943-8B7D-25DA36003722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8" name="Rectangle 2589">
          <a:extLst>
            <a:ext uri="{FF2B5EF4-FFF2-40B4-BE49-F238E27FC236}">
              <a16:creationId xmlns:a16="http://schemas.microsoft.com/office/drawing/2014/main" xmlns="" id="{C8668716-EED8-429A-9C65-D02B1F6B8109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39" name="Rectangle 2590">
          <a:extLst>
            <a:ext uri="{FF2B5EF4-FFF2-40B4-BE49-F238E27FC236}">
              <a16:creationId xmlns:a16="http://schemas.microsoft.com/office/drawing/2014/main" xmlns="" id="{F92B8674-30AD-4930-83BE-E41F5A29703B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0" name="Rectangle 2591">
          <a:extLst>
            <a:ext uri="{FF2B5EF4-FFF2-40B4-BE49-F238E27FC236}">
              <a16:creationId xmlns:a16="http://schemas.microsoft.com/office/drawing/2014/main" xmlns="" id="{FF2702FD-1189-4FE6-8A2D-BAF1BC215D1A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41" name="Rectangle 2592">
          <a:extLst>
            <a:ext uri="{FF2B5EF4-FFF2-40B4-BE49-F238E27FC236}">
              <a16:creationId xmlns:a16="http://schemas.microsoft.com/office/drawing/2014/main" xmlns="" id="{8D42BB05-C722-461E-BA25-EB372A3218C7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42" name="Rectangle 2593">
          <a:extLst>
            <a:ext uri="{FF2B5EF4-FFF2-40B4-BE49-F238E27FC236}">
              <a16:creationId xmlns:a16="http://schemas.microsoft.com/office/drawing/2014/main" xmlns="" id="{4A8308B1-CBDE-4C1A-92C8-4041F56C11FC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43" name="Rectangle 2594">
          <a:extLst>
            <a:ext uri="{FF2B5EF4-FFF2-40B4-BE49-F238E27FC236}">
              <a16:creationId xmlns:a16="http://schemas.microsoft.com/office/drawing/2014/main" xmlns="" id="{A4E425A9-B6F8-430C-972E-0C1DD5D8F931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344" name="Rectangle 2595">
          <a:extLst>
            <a:ext uri="{FF2B5EF4-FFF2-40B4-BE49-F238E27FC236}">
              <a16:creationId xmlns:a16="http://schemas.microsoft.com/office/drawing/2014/main" xmlns="" id="{38C09F86-ED6D-47BF-A70F-492152FEC6CD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5" name="Rectangle 2596">
          <a:extLst>
            <a:ext uri="{FF2B5EF4-FFF2-40B4-BE49-F238E27FC236}">
              <a16:creationId xmlns:a16="http://schemas.microsoft.com/office/drawing/2014/main" xmlns="" id="{F715E0B0-11AD-4D17-9146-5BE0775804BE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46" name="Rectangle 2597">
          <a:extLst>
            <a:ext uri="{FF2B5EF4-FFF2-40B4-BE49-F238E27FC236}">
              <a16:creationId xmlns:a16="http://schemas.microsoft.com/office/drawing/2014/main" xmlns="" id="{6128A3A3-28B7-4CE2-93CA-3A2ADC5EEA0A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7" name="Rectangle 2598">
          <a:extLst>
            <a:ext uri="{FF2B5EF4-FFF2-40B4-BE49-F238E27FC236}">
              <a16:creationId xmlns:a16="http://schemas.microsoft.com/office/drawing/2014/main" xmlns="" id="{F7919369-32DC-41E8-8C89-8405AF488834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48" name="Rectangle 2599">
          <a:extLst>
            <a:ext uri="{FF2B5EF4-FFF2-40B4-BE49-F238E27FC236}">
              <a16:creationId xmlns:a16="http://schemas.microsoft.com/office/drawing/2014/main" xmlns="" id="{4F746972-F82D-47CA-862A-266975A5D29E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9" name="Rectangle 2600">
          <a:extLst>
            <a:ext uri="{FF2B5EF4-FFF2-40B4-BE49-F238E27FC236}">
              <a16:creationId xmlns:a16="http://schemas.microsoft.com/office/drawing/2014/main" xmlns="" id="{448EC31C-17D6-4D31-9DA3-1EF4D519A362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50" name="Rectangle 2601">
          <a:extLst>
            <a:ext uri="{FF2B5EF4-FFF2-40B4-BE49-F238E27FC236}">
              <a16:creationId xmlns:a16="http://schemas.microsoft.com/office/drawing/2014/main" xmlns="" id="{39DC057B-C756-419C-AF82-B001D6752187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1" name="Rectangle 2602">
          <a:extLst>
            <a:ext uri="{FF2B5EF4-FFF2-40B4-BE49-F238E27FC236}">
              <a16:creationId xmlns:a16="http://schemas.microsoft.com/office/drawing/2014/main" xmlns="" id="{AA062AC9-0D7D-45E7-AD55-9065194D7A10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52" name="Rectangle 2603">
          <a:extLst>
            <a:ext uri="{FF2B5EF4-FFF2-40B4-BE49-F238E27FC236}">
              <a16:creationId xmlns:a16="http://schemas.microsoft.com/office/drawing/2014/main" xmlns="" id="{940B91E5-70D5-44FF-A746-00F01FA6E5DC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3" name="Rectangle 2604">
          <a:extLst>
            <a:ext uri="{FF2B5EF4-FFF2-40B4-BE49-F238E27FC236}">
              <a16:creationId xmlns:a16="http://schemas.microsoft.com/office/drawing/2014/main" xmlns="" id="{53E3348E-9D99-49D7-9A5E-573AB1604D99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54" name="Rectangle 2605">
          <a:extLst>
            <a:ext uri="{FF2B5EF4-FFF2-40B4-BE49-F238E27FC236}">
              <a16:creationId xmlns:a16="http://schemas.microsoft.com/office/drawing/2014/main" xmlns="" id="{A7B02037-815F-4EA6-AF50-9D382E331F2A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5" name="Rectangle 2606">
          <a:extLst>
            <a:ext uri="{FF2B5EF4-FFF2-40B4-BE49-F238E27FC236}">
              <a16:creationId xmlns:a16="http://schemas.microsoft.com/office/drawing/2014/main" xmlns="" id="{39CE5549-E906-4F69-AFE3-ABE9DA67BCC3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56" name="Rectangle 2607">
          <a:extLst>
            <a:ext uri="{FF2B5EF4-FFF2-40B4-BE49-F238E27FC236}">
              <a16:creationId xmlns:a16="http://schemas.microsoft.com/office/drawing/2014/main" xmlns="" id="{AC7D61C1-2313-4095-8AC3-FF7AC6478676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7" name="Rectangle 2608">
          <a:extLst>
            <a:ext uri="{FF2B5EF4-FFF2-40B4-BE49-F238E27FC236}">
              <a16:creationId xmlns:a16="http://schemas.microsoft.com/office/drawing/2014/main" xmlns="" id="{94D1E10D-FA7B-4C31-A6D2-601ACA91AD24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58" name="Rectangle 2609">
          <a:extLst>
            <a:ext uri="{FF2B5EF4-FFF2-40B4-BE49-F238E27FC236}">
              <a16:creationId xmlns:a16="http://schemas.microsoft.com/office/drawing/2014/main" xmlns="" id="{B8C1A249-4757-4E0E-8FE0-ED608F405F34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9" name="Rectangle 2610">
          <a:extLst>
            <a:ext uri="{FF2B5EF4-FFF2-40B4-BE49-F238E27FC236}">
              <a16:creationId xmlns:a16="http://schemas.microsoft.com/office/drawing/2014/main" xmlns="" id="{2BAEDF5D-BCB6-41AF-BF77-BE9BB79F4DD9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60" name="Rectangle 2611">
          <a:extLst>
            <a:ext uri="{FF2B5EF4-FFF2-40B4-BE49-F238E27FC236}">
              <a16:creationId xmlns:a16="http://schemas.microsoft.com/office/drawing/2014/main" xmlns="" id="{81699ADA-1FD5-4B0C-A923-667AAFE8804F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61" name="Rectangle 2612">
          <a:extLst>
            <a:ext uri="{FF2B5EF4-FFF2-40B4-BE49-F238E27FC236}">
              <a16:creationId xmlns:a16="http://schemas.microsoft.com/office/drawing/2014/main" xmlns="" id="{A0BBD655-3C75-471D-AB5C-0FBD558F9653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62" name="Rectangle 2613">
          <a:extLst>
            <a:ext uri="{FF2B5EF4-FFF2-40B4-BE49-F238E27FC236}">
              <a16:creationId xmlns:a16="http://schemas.microsoft.com/office/drawing/2014/main" xmlns="" id="{746979A7-4EEB-46F4-86FE-BA89D6897B3C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63" name="Rectangle 2614">
          <a:extLst>
            <a:ext uri="{FF2B5EF4-FFF2-40B4-BE49-F238E27FC236}">
              <a16:creationId xmlns:a16="http://schemas.microsoft.com/office/drawing/2014/main" xmlns="" id="{478B5E76-544A-4B49-85D7-6541707E5C56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64" name="Rectangle 2615">
          <a:extLst>
            <a:ext uri="{FF2B5EF4-FFF2-40B4-BE49-F238E27FC236}">
              <a16:creationId xmlns:a16="http://schemas.microsoft.com/office/drawing/2014/main" xmlns="" id="{24C32559-847F-4E57-8FE9-4D3C2FE2BA02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65" name="Rectangle 2616">
          <a:extLst>
            <a:ext uri="{FF2B5EF4-FFF2-40B4-BE49-F238E27FC236}">
              <a16:creationId xmlns:a16="http://schemas.microsoft.com/office/drawing/2014/main" xmlns="" id="{8A0FD210-C511-4BA2-B617-D20991FAE63E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66" name="Rectangle 2617">
          <a:extLst>
            <a:ext uri="{FF2B5EF4-FFF2-40B4-BE49-F238E27FC236}">
              <a16:creationId xmlns:a16="http://schemas.microsoft.com/office/drawing/2014/main" xmlns="" id="{BD428161-DF24-4B52-A846-4CA6887E130B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367" name="Rectangle 2618">
          <a:extLst>
            <a:ext uri="{FF2B5EF4-FFF2-40B4-BE49-F238E27FC236}">
              <a16:creationId xmlns:a16="http://schemas.microsoft.com/office/drawing/2014/main" xmlns="" id="{D3C4522D-41EE-40AC-8F1B-4EA05D63FC3A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68" name="Rectangle 2619">
          <a:extLst>
            <a:ext uri="{FF2B5EF4-FFF2-40B4-BE49-F238E27FC236}">
              <a16:creationId xmlns:a16="http://schemas.microsoft.com/office/drawing/2014/main" xmlns="" id="{03A5B3E1-4FF3-49E5-9DB2-8D2EE6FCF207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69" name="Rectangle 2620">
          <a:extLst>
            <a:ext uri="{FF2B5EF4-FFF2-40B4-BE49-F238E27FC236}">
              <a16:creationId xmlns:a16="http://schemas.microsoft.com/office/drawing/2014/main" xmlns="" id="{0EE14B97-A3A3-4BE5-9BAB-03D146FEB7D2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0" name="Rectangle 2621">
          <a:extLst>
            <a:ext uri="{FF2B5EF4-FFF2-40B4-BE49-F238E27FC236}">
              <a16:creationId xmlns:a16="http://schemas.microsoft.com/office/drawing/2014/main" xmlns="" id="{A035D111-4DA3-4DC9-AFBA-85B4372B5C96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71" name="Rectangle 2622">
          <a:extLst>
            <a:ext uri="{FF2B5EF4-FFF2-40B4-BE49-F238E27FC236}">
              <a16:creationId xmlns:a16="http://schemas.microsoft.com/office/drawing/2014/main" xmlns="" id="{DA8EDC3F-1F6B-4870-8E7F-AC51EB0A1B82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2" name="Rectangle 2623">
          <a:extLst>
            <a:ext uri="{FF2B5EF4-FFF2-40B4-BE49-F238E27FC236}">
              <a16:creationId xmlns:a16="http://schemas.microsoft.com/office/drawing/2014/main" xmlns="" id="{DD3E82FD-CC50-487D-B521-9F5ECFCCDA5D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73" name="Rectangle 2624">
          <a:extLst>
            <a:ext uri="{FF2B5EF4-FFF2-40B4-BE49-F238E27FC236}">
              <a16:creationId xmlns:a16="http://schemas.microsoft.com/office/drawing/2014/main" xmlns="" id="{9AC544FF-F4BA-4343-9497-CBCFC2CB3E83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4" name="Rectangle 2625">
          <a:extLst>
            <a:ext uri="{FF2B5EF4-FFF2-40B4-BE49-F238E27FC236}">
              <a16:creationId xmlns:a16="http://schemas.microsoft.com/office/drawing/2014/main" xmlns="" id="{CDF8EAF2-5F55-4D23-942D-955E1BB6A77D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75" name="Rectangle 2626">
          <a:extLst>
            <a:ext uri="{FF2B5EF4-FFF2-40B4-BE49-F238E27FC236}">
              <a16:creationId xmlns:a16="http://schemas.microsoft.com/office/drawing/2014/main" xmlns="" id="{33121179-0980-4E1B-A71A-63A64B7B5A73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6" name="Rectangle 2627">
          <a:extLst>
            <a:ext uri="{FF2B5EF4-FFF2-40B4-BE49-F238E27FC236}">
              <a16:creationId xmlns:a16="http://schemas.microsoft.com/office/drawing/2014/main" xmlns="" id="{A9E2F066-9BC4-4C58-8925-7DF396782BA0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77" name="Rectangle 2628">
          <a:extLst>
            <a:ext uri="{FF2B5EF4-FFF2-40B4-BE49-F238E27FC236}">
              <a16:creationId xmlns:a16="http://schemas.microsoft.com/office/drawing/2014/main" xmlns="" id="{221FE897-5E0B-44FE-8AAD-2BA4D8990D51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8" name="Rectangle 2629">
          <a:extLst>
            <a:ext uri="{FF2B5EF4-FFF2-40B4-BE49-F238E27FC236}">
              <a16:creationId xmlns:a16="http://schemas.microsoft.com/office/drawing/2014/main" xmlns="" id="{94313BA3-A43D-4ADD-BE82-8EB4221C2AA1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79" name="Rectangle 2630">
          <a:extLst>
            <a:ext uri="{FF2B5EF4-FFF2-40B4-BE49-F238E27FC236}">
              <a16:creationId xmlns:a16="http://schemas.microsoft.com/office/drawing/2014/main" xmlns="" id="{43A5D885-4581-48B1-B7B4-B6C9BDD0F1EC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0" name="Rectangle 2631">
          <a:extLst>
            <a:ext uri="{FF2B5EF4-FFF2-40B4-BE49-F238E27FC236}">
              <a16:creationId xmlns:a16="http://schemas.microsoft.com/office/drawing/2014/main" xmlns="" id="{E282E9CA-725D-42E5-9B85-22BC86886039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81" name="Rectangle 2632">
          <a:extLst>
            <a:ext uri="{FF2B5EF4-FFF2-40B4-BE49-F238E27FC236}">
              <a16:creationId xmlns:a16="http://schemas.microsoft.com/office/drawing/2014/main" xmlns="" id="{60864A8F-B490-4005-BB24-370DE95B8543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2" name="Rectangle 2633">
          <a:extLst>
            <a:ext uri="{FF2B5EF4-FFF2-40B4-BE49-F238E27FC236}">
              <a16:creationId xmlns:a16="http://schemas.microsoft.com/office/drawing/2014/main" xmlns="" id="{F88F9C0A-385E-4138-9F06-411F43317E3E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83" name="Rectangle 2634">
          <a:extLst>
            <a:ext uri="{FF2B5EF4-FFF2-40B4-BE49-F238E27FC236}">
              <a16:creationId xmlns:a16="http://schemas.microsoft.com/office/drawing/2014/main" xmlns="" id="{B5C0BE30-C9FD-4A0F-AE25-A2E79D0730BB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4" name="Rectangle 2635">
          <a:extLst>
            <a:ext uri="{FF2B5EF4-FFF2-40B4-BE49-F238E27FC236}">
              <a16:creationId xmlns:a16="http://schemas.microsoft.com/office/drawing/2014/main" xmlns="" id="{03C38142-0C8D-497F-81EA-F615F1C44F38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85" name="Rectangle 2636">
          <a:extLst>
            <a:ext uri="{FF2B5EF4-FFF2-40B4-BE49-F238E27FC236}">
              <a16:creationId xmlns:a16="http://schemas.microsoft.com/office/drawing/2014/main" xmlns="" id="{34FD1E94-DE10-47B9-A048-D228FC45881B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6" name="Rectangle 2637">
          <a:extLst>
            <a:ext uri="{FF2B5EF4-FFF2-40B4-BE49-F238E27FC236}">
              <a16:creationId xmlns:a16="http://schemas.microsoft.com/office/drawing/2014/main" xmlns="" id="{F48CA278-1A6D-4951-BEEA-B9AE7B4A5BE7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87" name="Rectangle 2638">
          <a:extLst>
            <a:ext uri="{FF2B5EF4-FFF2-40B4-BE49-F238E27FC236}">
              <a16:creationId xmlns:a16="http://schemas.microsoft.com/office/drawing/2014/main" xmlns="" id="{22C4FB4D-EECB-4EDF-B73A-62C408936FBC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88" name="Rectangle 2639">
          <a:extLst>
            <a:ext uri="{FF2B5EF4-FFF2-40B4-BE49-F238E27FC236}">
              <a16:creationId xmlns:a16="http://schemas.microsoft.com/office/drawing/2014/main" xmlns="" id="{FE6A96CB-8F76-42BF-BE65-070DC332A227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89" name="Rectangle 2640">
          <a:extLst>
            <a:ext uri="{FF2B5EF4-FFF2-40B4-BE49-F238E27FC236}">
              <a16:creationId xmlns:a16="http://schemas.microsoft.com/office/drawing/2014/main" xmlns="" id="{C655C520-EDB8-45BA-A8FA-39E7429DBE0A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0" name="Rectangle 2641">
          <a:extLst>
            <a:ext uri="{FF2B5EF4-FFF2-40B4-BE49-F238E27FC236}">
              <a16:creationId xmlns:a16="http://schemas.microsoft.com/office/drawing/2014/main" xmlns="" id="{210F7A70-348E-4FD1-A59B-E8CB37DBA236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1" name="Rectangle 2642">
          <a:extLst>
            <a:ext uri="{FF2B5EF4-FFF2-40B4-BE49-F238E27FC236}">
              <a16:creationId xmlns:a16="http://schemas.microsoft.com/office/drawing/2014/main" xmlns="" id="{18DCA5DC-176D-4FBA-8B18-96231E970601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2" name="Rectangle 2643">
          <a:extLst>
            <a:ext uri="{FF2B5EF4-FFF2-40B4-BE49-F238E27FC236}">
              <a16:creationId xmlns:a16="http://schemas.microsoft.com/office/drawing/2014/main" xmlns="" id="{542CB788-8A48-4F6C-8FD1-78F259E98D72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393" name="Rectangle 2644">
          <a:extLst>
            <a:ext uri="{FF2B5EF4-FFF2-40B4-BE49-F238E27FC236}">
              <a16:creationId xmlns:a16="http://schemas.microsoft.com/office/drawing/2014/main" xmlns="" id="{58AD76C8-646A-48AA-A961-4E1E49B9455B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394" name="Rectangle 2645">
          <a:extLst>
            <a:ext uri="{FF2B5EF4-FFF2-40B4-BE49-F238E27FC236}">
              <a16:creationId xmlns:a16="http://schemas.microsoft.com/office/drawing/2014/main" xmlns="" id="{730CF99F-934A-403A-AE79-0D856E0E52F6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395" name="Rectangle 2646">
          <a:extLst>
            <a:ext uri="{FF2B5EF4-FFF2-40B4-BE49-F238E27FC236}">
              <a16:creationId xmlns:a16="http://schemas.microsoft.com/office/drawing/2014/main" xmlns="" id="{F0C46D3F-007E-47EA-98E3-29F39EE24F6B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396" name="Rectangle 2647">
          <a:extLst>
            <a:ext uri="{FF2B5EF4-FFF2-40B4-BE49-F238E27FC236}">
              <a16:creationId xmlns:a16="http://schemas.microsoft.com/office/drawing/2014/main" xmlns="" id="{A3F43C98-80E3-4D13-B478-F039BA8DA95B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397" name="Rectangle 2648">
          <a:extLst>
            <a:ext uri="{FF2B5EF4-FFF2-40B4-BE49-F238E27FC236}">
              <a16:creationId xmlns:a16="http://schemas.microsoft.com/office/drawing/2014/main" xmlns="" id="{22D90597-42B0-4C1F-8786-656197D21701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398" name="Rectangle 2649">
          <a:extLst>
            <a:ext uri="{FF2B5EF4-FFF2-40B4-BE49-F238E27FC236}">
              <a16:creationId xmlns:a16="http://schemas.microsoft.com/office/drawing/2014/main" xmlns="" id="{6C7C4A2A-D5BE-4C73-BF86-A19A01AE784A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9" name="Rectangle 2650">
          <a:extLst>
            <a:ext uri="{FF2B5EF4-FFF2-40B4-BE49-F238E27FC236}">
              <a16:creationId xmlns:a16="http://schemas.microsoft.com/office/drawing/2014/main" xmlns="" id="{5E438276-0819-4A7E-A0B8-A8013B0E011F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0" name="Rectangle 2651">
          <a:extLst>
            <a:ext uri="{FF2B5EF4-FFF2-40B4-BE49-F238E27FC236}">
              <a16:creationId xmlns:a16="http://schemas.microsoft.com/office/drawing/2014/main" xmlns="" id="{0C9F9621-872A-4B4E-B54E-CC507FD037D0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1" name="Rectangle 2652">
          <a:extLst>
            <a:ext uri="{FF2B5EF4-FFF2-40B4-BE49-F238E27FC236}">
              <a16:creationId xmlns:a16="http://schemas.microsoft.com/office/drawing/2014/main" xmlns="" id="{6963774C-FC67-452B-BAF1-CFB68AA0AFD3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02" name="Rectangle 2653">
          <a:extLst>
            <a:ext uri="{FF2B5EF4-FFF2-40B4-BE49-F238E27FC236}">
              <a16:creationId xmlns:a16="http://schemas.microsoft.com/office/drawing/2014/main" xmlns="" id="{F876B8DE-B6AC-42FC-98E6-5A5F96E4A9B0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03" name="Rectangle 2654">
          <a:extLst>
            <a:ext uri="{FF2B5EF4-FFF2-40B4-BE49-F238E27FC236}">
              <a16:creationId xmlns:a16="http://schemas.microsoft.com/office/drawing/2014/main" xmlns="" id="{C7EAB6D5-A69C-4E46-BCA5-68D9C90D6CBA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04" name="Rectangle 2655">
          <a:extLst>
            <a:ext uri="{FF2B5EF4-FFF2-40B4-BE49-F238E27FC236}">
              <a16:creationId xmlns:a16="http://schemas.microsoft.com/office/drawing/2014/main" xmlns="" id="{15B90747-E1F9-40F2-90A1-7C4D5471642B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05" name="Rectangle 2656">
          <a:extLst>
            <a:ext uri="{FF2B5EF4-FFF2-40B4-BE49-F238E27FC236}">
              <a16:creationId xmlns:a16="http://schemas.microsoft.com/office/drawing/2014/main" xmlns="" id="{1CAF9DD9-95AB-4238-8BBF-73A9CB2756AE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06" name="Rectangle 2657">
          <a:extLst>
            <a:ext uri="{FF2B5EF4-FFF2-40B4-BE49-F238E27FC236}">
              <a16:creationId xmlns:a16="http://schemas.microsoft.com/office/drawing/2014/main" xmlns="" id="{CE9BA350-33A3-4A48-B337-C200574F03A9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07" name="Rectangle 2658">
          <a:extLst>
            <a:ext uri="{FF2B5EF4-FFF2-40B4-BE49-F238E27FC236}">
              <a16:creationId xmlns:a16="http://schemas.microsoft.com/office/drawing/2014/main" xmlns="" id="{CEB1F691-DD4B-47F6-9F68-87DB104D8C6A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8" name="Rectangle 2659">
          <a:extLst>
            <a:ext uri="{FF2B5EF4-FFF2-40B4-BE49-F238E27FC236}">
              <a16:creationId xmlns:a16="http://schemas.microsoft.com/office/drawing/2014/main" xmlns="" id="{B7E7A9F4-A9FB-4E97-A737-4745CD7DC5CB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9" name="Rectangle 2660">
          <a:extLst>
            <a:ext uri="{FF2B5EF4-FFF2-40B4-BE49-F238E27FC236}">
              <a16:creationId xmlns:a16="http://schemas.microsoft.com/office/drawing/2014/main" xmlns="" id="{80384AA7-D04A-47A8-9B1E-2523FADB95EE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0" name="Rectangle 2661">
          <a:extLst>
            <a:ext uri="{FF2B5EF4-FFF2-40B4-BE49-F238E27FC236}">
              <a16:creationId xmlns:a16="http://schemas.microsoft.com/office/drawing/2014/main" xmlns="" id="{E2D31DC8-5FFC-42A8-B29A-E00BA59FF584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11" name="Rectangle 2662">
          <a:extLst>
            <a:ext uri="{FF2B5EF4-FFF2-40B4-BE49-F238E27FC236}">
              <a16:creationId xmlns:a16="http://schemas.microsoft.com/office/drawing/2014/main" xmlns="" id="{19215045-C655-47E1-BBDD-C476E7A1C806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12" name="Rectangle 2663">
          <a:extLst>
            <a:ext uri="{FF2B5EF4-FFF2-40B4-BE49-F238E27FC236}">
              <a16:creationId xmlns:a16="http://schemas.microsoft.com/office/drawing/2014/main" xmlns="" id="{C23ED9BA-796F-4EF3-ACCE-EA7DBC48C9F6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13" name="Rectangle 2664">
          <a:extLst>
            <a:ext uri="{FF2B5EF4-FFF2-40B4-BE49-F238E27FC236}">
              <a16:creationId xmlns:a16="http://schemas.microsoft.com/office/drawing/2014/main" xmlns="" id="{FA62E870-BD01-44FB-A215-10A969F23423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14" name="Rectangle 2665">
          <a:extLst>
            <a:ext uri="{FF2B5EF4-FFF2-40B4-BE49-F238E27FC236}">
              <a16:creationId xmlns:a16="http://schemas.microsoft.com/office/drawing/2014/main" xmlns="" id="{DA1306E8-1341-4FDC-9FAE-A9900C3FE5C3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15" name="Rectangle 2666">
          <a:extLst>
            <a:ext uri="{FF2B5EF4-FFF2-40B4-BE49-F238E27FC236}">
              <a16:creationId xmlns:a16="http://schemas.microsoft.com/office/drawing/2014/main" xmlns="" id="{36A23074-1326-4545-8A51-0585D3E41C5F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16" name="Rectangle 2667">
          <a:extLst>
            <a:ext uri="{FF2B5EF4-FFF2-40B4-BE49-F238E27FC236}">
              <a16:creationId xmlns:a16="http://schemas.microsoft.com/office/drawing/2014/main" xmlns="" id="{3459888B-10F8-40D4-82F3-B60FA996632C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7" name="Rectangle 2668">
          <a:extLst>
            <a:ext uri="{FF2B5EF4-FFF2-40B4-BE49-F238E27FC236}">
              <a16:creationId xmlns:a16="http://schemas.microsoft.com/office/drawing/2014/main" xmlns="" id="{1A63CED6-4653-4FB3-BF8D-860B08D1B29A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8" name="Rectangle 2669">
          <a:extLst>
            <a:ext uri="{FF2B5EF4-FFF2-40B4-BE49-F238E27FC236}">
              <a16:creationId xmlns:a16="http://schemas.microsoft.com/office/drawing/2014/main" xmlns="" id="{F7407DB1-DC18-4991-A715-932B2B4E0885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9" name="Rectangle 2670">
          <a:extLst>
            <a:ext uri="{FF2B5EF4-FFF2-40B4-BE49-F238E27FC236}">
              <a16:creationId xmlns:a16="http://schemas.microsoft.com/office/drawing/2014/main" xmlns="" id="{201B7735-7525-4249-9B15-A5BDE9C6AAAB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20" name="Rectangle 2671">
          <a:extLst>
            <a:ext uri="{FF2B5EF4-FFF2-40B4-BE49-F238E27FC236}">
              <a16:creationId xmlns:a16="http://schemas.microsoft.com/office/drawing/2014/main" xmlns="" id="{D32ADBA5-D83F-4781-B611-23D4552749A5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21" name="Rectangle 2672">
          <a:extLst>
            <a:ext uri="{FF2B5EF4-FFF2-40B4-BE49-F238E27FC236}">
              <a16:creationId xmlns:a16="http://schemas.microsoft.com/office/drawing/2014/main" xmlns="" id="{D1A8DA24-4BA0-4421-B207-2FD5EECC748F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22" name="Rectangle 2673">
          <a:extLst>
            <a:ext uri="{FF2B5EF4-FFF2-40B4-BE49-F238E27FC236}">
              <a16:creationId xmlns:a16="http://schemas.microsoft.com/office/drawing/2014/main" xmlns="" id="{E1698DCF-6823-4482-97F9-35BBABD82C90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23" name="Rectangle 2674">
          <a:extLst>
            <a:ext uri="{FF2B5EF4-FFF2-40B4-BE49-F238E27FC236}">
              <a16:creationId xmlns:a16="http://schemas.microsoft.com/office/drawing/2014/main" xmlns="" id="{65BE207F-3FB5-400B-B312-1E08D12B628F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24" name="Rectangle 2675">
          <a:extLst>
            <a:ext uri="{FF2B5EF4-FFF2-40B4-BE49-F238E27FC236}">
              <a16:creationId xmlns:a16="http://schemas.microsoft.com/office/drawing/2014/main" xmlns="" id="{451B897F-57E4-421C-9FE7-A741D1C51E5D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25" name="Rectangle 2676">
          <a:extLst>
            <a:ext uri="{FF2B5EF4-FFF2-40B4-BE49-F238E27FC236}">
              <a16:creationId xmlns:a16="http://schemas.microsoft.com/office/drawing/2014/main" xmlns="" id="{4BDFF4D9-BD17-48BF-AAA5-34A50A9707C5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26" name="Rectangle 2677">
          <a:extLst>
            <a:ext uri="{FF2B5EF4-FFF2-40B4-BE49-F238E27FC236}">
              <a16:creationId xmlns:a16="http://schemas.microsoft.com/office/drawing/2014/main" xmlns="" id="{0DB62D06-DF55-4BE3-8B14-35FD5A666FD6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27" name="Rectangle 2678">
          <a:extLst>
            <a:ext uri="{FF2B5EF4-FFF2-40B4-BE49-F238E27FC236}">
              <a16:creationId xmlns:a16="http://schemas.microsoft.com/office/drawing/2014/main" xmlns="" id="{ED07FDF3-A84F-49FF-81DD-D5F6D1ECB058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28" name="Rectangle 2679">
          <a:extLst>
            <a:ext uri="{FF2B5EF4-FFF2-40B4-BE49-F238E27FC236}">
              <a16:creationId xmlns:a16="http://schemas.microsoft.com/office/drawing/2014/main" xmlns="" id="{F7E4E4F3-25F5-4DE1-AE1A-4C91D7117502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29" name="Rectangle 2680">
          <a:extLst>
            <a:ext uri="{FF2B5EF4-FFF2-40B4-BE49-F238E27FC236}">
              <a16:creationId xmlns:a16="http://schemas.microsoft.com/office/drawing/2014/main" xmlns="" id="{272C1443-DF3E-470F-BBB8-DAE0BBFD14C8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0" name="Rectangle 2681">
          <a:extLst>
            <a:ext uri="{FF2B5EF4-FFF2-40B4-BE49-F238E27FC236}">
              <a16:creationId xmlns:a16="http://schemas.microsoft.com/office/drawing/2014/main" xmlns="" id="{63146685-6DF2-406A-B090-84E4448862A8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1" name="Rectangle 2682">
          <a:extLst>
            <a:ext uri="{FF2B5EF4-FFF2-40B4-BE49-F238E27FC236}">
              <a16:creationId xmlns:a16="http://schemas.microsoft.com/office/drawing/2014/main" xmlns="" id="{619D74D9-294C-4579-8E3F-307FA96B8F65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2" name="Rectangle 2683">
          <a:extLst>
            <a:ext uri="{FF2B5EF4-FFF2-40B4-BE49-F238E27FC236}">
              <a16:creationId xmlns:a16="http://schemas.microsoft.com/office/drawing/2014/main" xmlns="" id="{DFC03479-6F99-4C17-A371-61E2E7F41BF8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3" name="Rectangle 2684">
          <a:extLst>
            <a:ext uri="{FF2B5EF4-FFF2-40B4-BE49-F238E27FC236}">
              <a16:creationId xmlns:a16="http://schemas.microsoft.com/office/drawing/2014/main" xmlns="" id="{0A85BA77-3A73-4003-AFED-6AC141ADF644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4" name="Rectangle 2685">
          <a:extLst>
            <a:ext uri="{FF2B5EF4-FFF2-40B4-BE49-F238E27FC236}">
              <a16:creationId xmlns:a16="http://schemas.microsoft.com/office/drawing/2014/main" xmlns="" id="{64BEEC5E-4521-402F-95C3-59F2D1DAE6C4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5" name="Rectangle 2686">
          <a:extLst>
            <a:ext uri="{FF2B5EF4-FFF2-40B4-BE49-F238E27FC236}">
              <a16:creationId xmlns:a16="http://schemas.microsoft.com/office/drawing/2014/main" xmlns="" id="{76B3AEE4-5A8B-4B34-91B4-A32FA33D1400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6" name="Rectangle 2687">
          <a:extLst>
            <a:ext uri="{FF2B5EF4-FFF2-40B4-BE49-F238E27FC236}">
              <a16:creationId xmlns:a16="http://schemas.microsoft.com/office/drawing/2014/main" xmlns="" id="{8FDD0B08-1B46-4E74-95BE-93C0345D942D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7" name="Rectangle 2688">
          <a:extLst>
            <a:ext uri="{FF2B5EF4-FFF2-40B4-BE49-F238E27FC236}">
              <a16:creationId xmlns:a16="http://schemas.microsoft.com/office/drawing/2014/main" xmlns="" id="{786C817B-9A7F-4C7E-A78C-E243181A9C17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8" name="Rectangle 2689">
          <a:extLst>
            <a:ext uri="{FF2B5EF4-FFF2-40B4-BE49-F238E27FC236}">
              <a16:creationId xmlns:a16="http://schemas.microsoft.com/office/drawing/2014/main" xmlns="" id="{B9179617-80AE-451B-B987-7FF849FF24FF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9" name="Rectangle 2690">
          <a:extLst>
            <a:ext uri="{FF2B5EF4-FFF2-40B4-BE49-F238E27FC236}">
              <a16:creationId xmlns:a16="http://schemas.microsoft.com/office/drawing/2014/main" xmlns="" id="{6970D957-699A-43A6-B870-5D7E65F96241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0" name="Rectangle 2691">
          <a:extLst>
            <a:ext uri="{FF2B5EF4-FFF2-40B4-BE49-F238E27FC236}">
              <a16:creationId xmlns:a16="http://schemas.microsoft.com/office/drawing/2014/main" xmlns="" id="{AE8A82C2-332C-40D9-97D7-93BF183AFD99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1" name="Rectangle 2692">
          <a:extLst>
            <a:ext uri="{FF2B5EF4-FFF2-40B4-BE49-F238E27FC236}">
              <a16:creationId xmlns:a16="http://schemas.microsoft.com/office/drawing/2014/main" xmlns="" id="{D58E63D6-233C-4C23-B999-5A59627262CB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2" name="Rectangle 2693">
          <a:extLst>
            <a:ext uri="{FF2B5EF4-FFF2-40B4-BE49-F238E27FC236}">
              <a16:creationId xmlns:a16="http://schemas.microsoft.com/office/drawing/2014/main" xmlns="" id="{4A0879D7-D319-4467-8D78-1EFD916970E0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3" name="Rectangle 2694">
          <a:extLst>
            <a:ext uri="{FF2B5EF4-FFF2-40B4-BE49-F238E27FC236}">
              <a16:creationId xmlns:a16="http://schemas.microsoft.com/office/drawing/2014/main" xmlns="" id="{682722CE-B75F-4AC5-8AA5-9C249E60A8EF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4" name="Rectangle 2695">
          <a:extLst>
            <a:ext uri="{FF2B5EF4-FFF2-40B4-BE49-F238E27FC236}">
              <a16:creationId xmlns:a16="http://schemas.microsoft.com/office/drawing/2014/main" xmlns="" id="{2BA0F635-CAA8-4C4E-8BCB-D504E4F0C6B8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5" name="Rectangle 2696">
          <a:extLst>
            <a:ext uri="{FF2B5EF4-FFF2-40B4-BE49-F238E27FC236}">
              <a16:creationId xmlns:a16="http://schemas.microsoft.com/office/drawing/2014/main" xmlns="" id="{E6E91F19-AD53-4492-BE1B-498FE5B7F239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6" name="Rectangle 2697">
          <a:extLst>
            <a:ext uri="{FF2B5EF4-FFF2-40B4-BE49-F238E27FC236}">
              <a16:creationId xmlns:a16="http://schemas.microsoft.com/office/drawing/2014/main" xmlns="" id="{C4A2DC2C-3AA2-4C69-9FB2-45EA1406AAEA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7" name="Rectangle 2698">
          <a:extLst>
            <a:ext uri="{FF2B5EF4-FFF2-40B4-BE49-F238E27FC236}">
              <a16:creationId xmlns:a16="http://schemas.microsoft.com/office/drawing/2014/main" xmlns="" id="{689217EF-E808-4D23-BBE3-BA325D90420F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8" name="Rectangle 2699">
          <a:extLst>
            <a:ext uri="{FF2B5EF4-FFF2-40B4-BE49-F238E27FC236}">
              <a16:creationId xmlns:a16="http://schemas.microsoft.com/office/drawing/2014/main" xmlns="" id="{3D3D2161-2E32-4DEA-A009-594BB265A747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9" name="Rectangle 2700">
          <a:extLst>
            <a:ext uri="{FF2B5EF4-FFF2-40B4-BE49-F238E27FC236}">
              <a16:creationId xmlns:a16="http://schemas.microsoft.com/office/drawing/2014/main" xmlns="" id="{26BCE19A-0CAE-46BE-93CC-4089CBCB81E5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450" name="Rectangle 2701">
          <a:extLst>
            <a:ext uri="{FF2B5EF4-FFF2-40B4-BE49-F238E27FC236}">
              <a16:creationId xmlns:a16="http://schemas.microsoft.com/office/drawing/2014/main" xmlns="" id="{DA13CF6C-4910-4F39-8EA3-27BF8B4FE8A3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1" name="Rectangle 2702">
          <a:extLst>
            <a:ext uri="{FF2B5EF4-FFF2-40B4-BE49-F238E27FC236}">
              <a16:creationId xmlns:a16="http://schemas.microsoft.com/office/drawing/2014/main" xmlns="" id="{AF368D54-3A4E-4863-A5B0-1484743ADF56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52" name="Rectangle 2703">
          <a:extLst>
            <a:ext uri="{FF2B5EF4-FFF2-40B4-BE49-F238E27FC236}">
              <a16:creationId xmlns:a16="http://schemas.microsoft.com/office/drawing/2014/main" xmlns="" id="{D2F2E035-3068-4C94-B7BF-89507177F8D0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3" name="Rectangle 2704">
          <a:extLst>
            <a:ext uri="{FF2B5EF4-FFF2-40B4-BE49-F238E27FC236}">
              <a16:creationId xmlns:a16="http://schemas.microsoft.com/office/drawing/2014/main" xmlns="" id="{52F6004C-81AC-44A7-9075-B6B34A2E626F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54" name="Rectangle 2705">
          <a:extLst>
            <a:ext uri="{FF2B5EF4-FFF2-40B4-BE49-F238E27FC236}">
              <a16:creationId xmlns:a16="http://schemas.microsoft.com/office/drawing/2014/main" xmlns="" id="{8689BA71-C65E-4C57-9CC8-44F3BFC02829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5" name="Rectangle 2706">
          <a:extLst>
            <a:ext uri="{FF2B5EF4-FFF2-40B4-BE49-F238E27FC236}">
              <a16:creationId xmlns:a16="http://schemas.microsoft.com/office/drawing/2014/main" xmlns="" id="{B7D5D734-1458-45A4-A2FC-510A1CB96A3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56" name="Rectangle 2707">
          <a:extLst>
            <a:ext uri="{FF2B5EF4-FFF2-40B4-BE49-F238E27FC236}">
              <a16:creationId xmlns:a16="http://schemas.microsoft.com/office/drawing/2014/main" xmlns="" id="{43620F7E-08FC-422F-9CAC-E69935C26396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7" name="Rectangle 2708">
          <a:extLst>
            <a:ext uri="{FF2B5EF4-FFF2-40B4-BE49-F238E27FC236}">
              <a16:creationId xmlns:a16="http://schemas.microsoft.com/office/drawing/2014/main" xmlns="" id="{D14FC9CA-0137-4C6A-B081-6D2E3A4E2395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58" name="Rectangle 2709">
          <a:extLst>
            <a:ext uri="{FF2B5EF4-FFF2-40B4-BE49-F238E27FC236}">
              <a16:creationId xmlns:a16="http://schemas.microsoft.com/office/drawing/2014/main" xmlns="" id="{39FB2F57-2B05-4382-9720-253318F1BA91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9" name="Rectangle 2710">
          <a:extLst>
            <a:ext uri="{FF2B5EF4-FFF2-40B4-BE49-F238E27FC236}">
              <a16:creationId xmlns:a16="http://schemas.microsoft.com/office/drawing/2014/main" xmlns="" id="{C75C6B07-E463-49E5-8103-D86EF5BB135E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60" name="Rectangle 2711">
          <a:extLst>
            <a:ext uri="{FF2B5EF4-FFF2-40B4-BE49-F238E27FC236}">
              <a16:creationId xmlns:a16="http://schemas.microsoft.com/office/drawing/2014/main" xmlns="" id="{AD0DDAD8-DC01-4771-9F76-D73538726EBD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1" name="Rectangle 2712">
          <a:extLst>
            <a:ext uri="{FF2B5EF4-FFF2-40B4-BE49-F238E27FC236}">
              <a16:creationId xmlns:a16="http://schemas.microsoft.com/office/drawing/2014/main" xmlns="" id="{AADD352C-F173-4669-BFAB-AD76EAB662EF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62" name="Rectangle 2713">
          <a:extLst>
            <a:ext uri="{FF2B5EF4-FFF2-40B4-BE49-F238E27FC236}">
              <a16:creationId xmlns:a16="http://schemas.microsoft.com/office/drawing/2014/main" xmlns="" id="{1919BA5C-5AB9-4DC5-88F2-216596BC0311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3" name="Rectangle 2714">
          <a:extLst>
            <a:ext uri="{FF2B5EF4-FFF2-40B4-BE49-F238E27FC236}">
              <a16:creationId xmlns:a16="http://schemas.microsoft.com/office/drawing/2014/main" xmlns="" id="{62DA2CF6-DA7B-4BD8-8AA5-1C9D7809A45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64" name="Rectangle 2715">
          <a:extLst>
            <a:ext uri="{FF2B5EF4-FFF2-40B4-BE49-F238E27FC236}">
              <a16:creationId xmlns:a16="http://schemas.microsoft.com/office/drawing/2014/main" xmlns="" id="{981590D0-B435-4353-A5C4-6A1E13854F5A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5" name="Rectangle 2716">
          <a:extLst>
            <a:ext uri="{FF2B5EF4-FFF2-40B4-BE49-F238E27FC236}">
              <a16:creationId xmlns:a16="http://schemas.microsoft.com/office/drawing/2014/main" xmlns="" id="{3372E9A1-8B06-491D-97AB-8FD28DB04CD1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66" name="Rectangle 2717">
          <a:extLst>
            <a:ext uri="{FF2B5EF4-FFF2-40B4-BE49-F238E27FC236}">
              <a16:creationId xmlns:a16="http://schemas.microsoft.com/office/drawing/2014/main" xmlns="" id="{B56C6BB8-44D5-43E1-97E0-4AAA45DF2E25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7" name="Rectangle 2718">
          <a:extLst>
            <a:ext uri="{FF2B5EF4-FFF2-40B4-BE49-F238E27FC236}">
              <a16:creationId xmlns:a16="http://schemas.microsoft.com/office/drawing/2014/main" xmlns="" id="{01AF2523-B082-4EA3-B4DD-5820CFDA8E95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68" name="Rectangle 2719">
          <a:extLst>
            <a:ext uri="{FF2B5EF4-FFF2-40B4-BE49-F238E27FC236}">
              <a16:creationId xmlns:a16="http://schemas.microsoft.com/office/drawing/2014/main" xmlns="" id="{D81745E0-383D-4F84-A688-34ED3082242C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9" name="Rectangle 2720">
          <a:extLst>
            <a:ext uri="{FF2B5EF4-FFF2-40B4-BE49-F238E27FC236}">
              <a16:creationId xmlns:a16="http://schemas.microsoft.com/office/drawing/2014/main" xmlns="" id="{2EF48DAC-9AB8-4194-AC87-7E33F85EAB45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70" name="Rectangle 2721">
          <a:extLst>
            <a:ext uri="{FF2B5EF4-FFF2-40B4-BE49-F238E27FC236}">
              <a16:creationId xmlns:a16="http://schemas.microsoft.com/office/drawing/2014/main" xmlns="" id="{9C9846E4-7AF1-489A-86A6-1827ECF8CC5B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71" name="Rectangle 2722">
          <a:extLst>
            <a:ext uri="{FF2B5EF4-FFF2-40B4-BE49-F238E27FC236}">
              <a16:creationId xmlns:a16="http://schemas.microsoft.com/office/drawing/2014/main" xmlns="" id="{9A87235B-1E40-4D69-ACA4-491B2CB04B00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72" name="Rectangle 2723">
          <a:extLst>
            <a:ext uri="{FF2B5EF4-FFF2-40B4-BE49-F238E27FC236}">
              <a16:creationId xmlns:a16="http://schemas.microsoft.com/office/drawing/2014/main" xmlns="" id="{7A00F007-A23B-43A2-BDE1-E2BF2B5BFC49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473" name="Rectangle 2724">
          <a:extLst>
            <a:ext uri="{FF2B5EF4-FFF2-40B4-BE49-F238E27FC236}">
              <a16:creationId xmlns:a16="http://schemas.microsoft.com/office/drawing/2014/main" xmlns="" id="{BB5CA717-7D96-48E2-B17A-A469587A67D3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74" name="Rectangle 2725">
          <a:extLst>
            <a:ext uri="{FF2B5EF4-FFF2-40B4-BE49-F238E27FC236}">
              <a16:creationId xmlns:a16="http://schemas.microsoft.com/office/drawing/2014/main" xmlns="" id="{1439F6CF-206D-4BD5-BE9A-01E49A1BE07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75" name="Rectangle 2726">
          <a:extLst>
            <a:ext uri="{FF2B5EF4-FFF2-40B4-BE49-F238E27FC236}">
              <a16:creationId xmlns:a16="http://schemas.microsoft.com/office/drawing/2014/main" xmlns="" id="{EDB67E8A-984B-4335-807E-0D052CB63D30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76" name="Rectangle 2727">
          <a:extLst>
            <a:ext uri="{FF2B5EF4-FFF2-40B4-BE49-F238E27FC236}">
              <a16:creationId xmlns:a16="http://schemas.microsoft.com/office/drawing/2014/main" xmlns="" id="{C0215DC7-E8E0-44D6-B653-12D30353960A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77" name="Rectangle 2728">
          <a:extLst>
            <a:ext uri="{FF2B5EF4-FFF2-40B4-BE49-F238E27FC236}">
              <a16:creationId xmlns:a16="http://schemas.microsoft.com/office/drawing/2014/main" xmlns="" id="{9ACCAA11-2443-4560-809B-959456C01865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78" name="Rectangle 2729">
          <a:extLst>
            <a:ext uri="{FF2B5EF4-FFF2-40B4-BE49-F238E27FC236}">
              <a16:creationId xmlns:a16="http://schemas.microsoft.com/office/drawing/2014/main" xmlns="" id="{829DC737-4752-4865-9042-B460D91AA7B9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79" name="Rectangle 2730">
          <a:extLst>
            <a:ext uri="{FF2B5EF4-FFF2-40B4-BE49-F238E27FC236}">
              <a16:creationId xmlns:a16="http://schemas.microsoft.com/office/drawing/2014/main" xmlns="" id="{DA13B641-3C7E-4E92-BDF1-A2449A30930D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0" name="Rectangle 2731">
          <a:extLst>
            <a:ext uri="{FF2B5EF4-FFF2-40B4-BE49-F238E27FC236}">
              <a16:creationId xmlns:a16="http://schemas.microsoft.com/office/drawing/2014/main" xmlns="" id="{1CE73B45-7B9A-47C1-817A-5BACF3070A17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81" name="Rectangle 2732">
          <a:extLst>
            <a:ext uri="{FF2B5EF4-FFF2-40B4-BE49-F238E27FC236}">
              <a16:creationId xmlns:a16="http://schemas.microsoft.com/office/drawing/2014/main" xmlns="" id="{2C5EADF6-2EF5-49CB-AF26-DA87C159A7E5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2" name="Rectangle 2733">
          <a:extLst>
            <a:ext uri="{FF2B5EF4-FFF2-40B4-BE49-F238E27FC236}">
              <a16:creationId xmlns:a16="http://schemas.microsoft.com/office/drawing/2014/main" xmlns="" id="{250BF5C7-316A-4638-B980-53DC870068C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83" name="Rectangle 2734">
          <a:extLst>
            <a:ext uri="{FF2B5EF4-FFF2-40B4-BE49-F238E27FC236}">
              <a16:creationId xmlns:a16="http://schemas.microsoft.com/office/drawing/2014/main" xmlns="" id="{290A3C1F-64A9-4B6F-8F03-59C1E987D54A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4" name="Rectangle 2735">
          <a:extLst>
            <a:ext uri="{FF2B5EF4-FFF2-40B4-BE49-F238E27FC236}">
              <a16:creationId xmlns:a16="http://schemas.microsoft.com/office/drawing/2014/main" xmlns="" id="{A0400DB1-5674-4C23-BB42-F98EDA89B040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85" name="Rectangle 2736">
          <a:extLst>
            <a:ext uri="{FF2B5EF4-FFF2-40B4-BE49-F238E27FC236}">
              <a16:creationId xmlns:a16="http://schemas.microsoft.com/office/drawing/2014/main" xmlns="" id="{DD357870-76CD-4304-8BC4-AA2BBFEA6128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6" name="Rectangle 2737">
          <a:extLst>
            <a:ext uri="{FF2B5EF4-FFF2-40B4-BE49-F238E27FC236}">
              <a16:creationId xmlns:a16="http://schemas.microsoft.com/office/drawing/2014/main" xmlns="" id="{3FFC51A9-E278-4ABC-BFB5-6C5A99E33057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87" name="Rectangle 2738">
          <a:extLst>
            <a:ext uri="{FF2B5EF4-FFF2-40B4-BE49-F238E27FC236}">
              <a16:creationId xmlns:a16="http://schemas.microsoft.com/office/drawing/2014/main" xmlns="" id="{04A9C052-0942-43A1-AA9B-E0950F55D690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8" name="Rectangle 2739">
          <a:extLst>
            <a:ext uri="{FF2B5EF4-FFF2-40B4-BE49-F238E27FC236}">
              <a16:creationId xmlns:a16="http://schemas.microsoft.com/office/drawing/2014/main" xmlns="" id="{11361BD2-7EA3-472D-8929-23FCD79CE54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89" name="Rectangle 2740">
          <a:extLst>
            <a:ext uri="{FF2B5EF4-FFF2-40B4-BE49-F238E27FC236}">
              <a16:creationId xmlns:a16="http://schemas.microsoft.com/office/drawing/2014/main" xmlns="" id="{994CF4B3-B677-4C06-8CD6-D05A834132D0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0" name="Rectangle 2741">
          <a:extLst>
            <a:ext uri="{FF2B5EF4-FFF2-40B4-BE49-F238E27FC236}">
              <a16:creationId xmlns:a16="http://schemas.microsoft.com/office/drawing/2014/main" xmlns="" id="{35D21909-F267-4A7C-B9B9-4CE32B9CA9BB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91" name="Rectangle 2742">
          <a:extLst>
            <a:ext uri="{FF2B5EF4-FFF2-40B4-BE49-F238E27FC236}">
              <a16:creationId xmlns:a16="http://schemas.microsoft.com/office/drawing/2014/main" xmlns="" id="{D5AE5F09-18E3-4D1B-9046-EA17945CF351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2" name="Rectangle 2743">
          <a:extLst>
            <a:ext uri="{FF2B5EF4-FFF2-40B4-BE49-F238E27FC236}">
              <a16:creationId xmlns:a16="http://schemas.microsoft.com/office/drawing/2014/main" xmlns="" id="{285D7F9A-94D5-422A-B194-0B4DA447158C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93" name="Rectangle 2744">
          <a:extLst>
            <a:ext uri="{FF2B5EF4-FFF2-40B4-BE49-F238E27FC236}">
              <a16:creationId xmlns:a16="http://schemas.microsoft.com/office/drawing/2014/main" xmlns="" id="{16F9C17B-21F4-49FC-AD96-6DECEC32E822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94" name="Rectangle 2745">
          <a:extLst>
            <a:ext uri="{FF2B5EF4-FFF2-40B4-BE49-F238E27FC236}">
              <a16:creationId xmlns:a16="http://schemas.microsoft.com/office/drawing/2014/main" xmlns="" id="{41482B9E-D274-43C3-8DDB-C2CB84D4A064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95" name="Rectangle 2746">
          <a:extLst>
            <a:ext uri="{FF2B5EF4-FFF2-40B4-BE49-F238E27FC236}">
              <a16:creationId xmlns:a16="http://schemas.microsoft.com/office/drawing/2014/main" xmlns="" id="{5E7D98EB-74A5-4616-B561-AADD3F1E1D2E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496" name="Rectangle 2747">
          <a:extLst>
            <a:ext uri="{FF2B5EF4-FFF2-40B4-BE49-F238E27FC236}">
              <a16:creationId xmlns:a16="http://schemas.microsoft.com/office/drawing/2014/main" xmlns="" id="{F6AA78A3-5928-4C27-B521-28B912CBE715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7" name="Rectangle 2748">
          <a:extLst>
            <a:ext uri="{FF2B5EF4-FFF2-40B4-BE49-F238E27FC236}">
              <a16:creationId xmlns:a16="http://schemas.microsoft.com/office/drawing/2014/main" xmlns="" id="{AEAFEC84-3CD9-4C20-927B-15F055AF944B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98" name="Rectangle 2749">
          <a:extLst>
            <a:ext uri="{FF2B5EF4-FFF2-40B4-BE49-F238E27FC236}">
              <a16:creationId xmlns:a16="http://schemas.microsoft.com/office/drawing/2014/main" xmlns="" id="{EF9F5A03-E640-4D7E-9B4C-00FE889102D6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9" name="Rectangle 2750">
          <a:extLst>
            <a:ext uri="{FF2B5EF4-FFF2-40B4-BE49-F238E27FC236}">
              <a16:creationId xmlns:a16="http://schemas.microsoft.com/office/drawing/2014/main" xmlns="" id="{3780D3FF-B2AA-4B65-876F-CB625894855F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00" name="Rectangle 2751">
          <a:extLst>
            <a:ext uri="{FF2B5EF4-FFF2-40B4-BE49-F238E27FC236}">
              <a16:creationId xmlns:a16="http://schemas.microsoft.com/office/drawing/2014/main" xmlns="" id="{85B56576-5B29-4E67-9464-57BAA931D446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1" name="Rectangle 2752">
          <a:extLst>
            <a:ext uri="{FF2B5EF4-FFF2-40B4-BE49-F238E27FC236}">
              <a16:creationId xmlns:a16="http://schemas.microsoft.com/office/drawing/2014/main" xmlns="" id="{15858186-62EA-4C97-ADB1-02ABD68C27CA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02" name="Rectangle 2753">
          <a:extLst>
            <a:ext uri="{FF2B5EF4-FFF2-40B4-BE49-F238E27FC236}">
              <a16:creationId xmlns:a16="http://schemas.microsoft.com/office/drawing/2014/main" xmlns="" id="{E611B3A1-E9A9-422C-8683-D92328B6A8ED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3" name="Rectangle 2754">
          <a:extLst>
            <a:ext uri="{FF2B5EF4-FFF2-40B4-BE49-F238E27FC236}">
              <a16:creationId xmlns:a16="http://schemas.microsoft.com/office/drawing/2014/main" xmlns="" id="{6F094586-2DC5-4F4F-A964-8E12C18F34A1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04" name="Rectangle 2755">
          <a:extLst>
            <a:ext uri="{FF2B5EF4-FFF2-40B4-BE49-F238E27FC236}">
              <a16:creationId xmlns:a16="http://schemas.microsoft.com/office/drawing/2014/main" xmlns="" id="{0CD49EC2-9254-4DDE-B208-028C4A8F1565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5" name="Rectangle 2756">
          <a:extLst>
            <a:ext uri="{FF2B5EF4-FFF2-40B4-BE49-F238E27FC236}">
              <a16:creationId xmlns:a16="http://schemas.microsoft.com/office/drawing/2014/main" xmlns="" id="{697C36E0-6F99-4CDD-9BB7-3A9C9DDAF569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06" name="Rectangle 2757">
          <a:extLst>
            <a:ext uri="{FF2B5EF4-FFF2-40B4-BE49-F238E27FC236}">
              <a16:creationId xmlns:a16="http://schemas.microsoft.com/office/drawing/2014/main" xmlns="" id="{94EC6FF9-21C2-4059-854F-51CE11B2CDD4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7" name="Rectangle 2758">
          <a:extLst>
            <a:ext uri="{FF2B5EF4-FFF2-40B4-BE49-F238E27FC236}">
              <a16:creationId xmlns:a16="http://schemas.microsoft.com/office/drawing/2014/main" xmlns="" id="{73B42AA8-1FD4-4287-B501-17D99D00538D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08" name="Rectangle 2759">
          <a:extLst>
            <a:ext uri="{FF2B5EF4-FFF2-40B4-BE49-F238E27FC236}">
              <a16:creationId xmlns:a16="http://schemas.microsoft.com/office/drawing/2014/main" xmlns="" id="{CADD8930-8E01-4F7C-83C3-878B7B9E31FB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9" name="Rectangle 2760">
          <a:extLst>
            <a:ext uri="{FF2B5EF4-FFF2-40B4-BE49-F238E27FC236}">
              <a16:creationId xmlns:a16="http://schemas.microsoft.com/office/drawing/2014/main" xmlns="" id="{DED0FBF5-2D57-4F37-B3FF-83E3ACECA0A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10" name="Rectangle 2761">
          <a:extLst>
            <a:ext uri="{FF2B5EF4-FFF2-40B4-BE49-F238E27FC236}">
              <a16:creationId xmlns:a16="http://schemas.microsoft.com/office/drawing/2014/main" xmlns="" id="{5CA115A7-2995-4B90-8153-E9067C694FB2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11" name="Rectangle 2762">
          <a:extLst>
            <a:ext uri="{FF2B5EF4-FFF2-40B4-BE49-F238E27FC236}">
              <a16:creationId xmlns:a16="http://schemas.microsoft.com/office/drawing/2014/main" xmlns="" id="{A62C9EEE-6742-4700-9CE3-8554A545E4EF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12" name="Rectangle 2763">
          <a:extLst>
            <a:ext uri="{FF2B5EF4-FFF2-40B4-BE49-F238E27FC236}">
              <a16:creationId xmlns:a16="http://schemas.microsoft.com/office/drawing/2014/main" xmlns="" id="{972D814A-0FAE-4221-B486-41A7833AA9C7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13" name="Rectangle 2764">
          <a:extLst>
            <a:ext uri="{FF2B5EF4-FFF2-40B4-BE49-F238E27FC236}">
              <a16:creationId xmlns:a16="http://schemas.microsoft.com/office/drawing/2014/main" xmlns="" id="{8A066126-6E6C-4044-8FEF-463A30D09874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14" name="Rectangle 2765">
          <a:extLst>
            <a:ext uri="{FF2B5EF4-FFF2-40B4-BE49-F238E27FC236}">
              <a16:creationId xmlns:a16="http://schemas.microsoft.com/office/drawing/2014/main" xmlns="" id="{AA45ADB5-88C7-4767-A9AC-314A314ACC52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15" name="Rectangle 2766">
          <a:extLst>
            <a:ext uri="{FF2B5EF4-FFF2-40B4-BE49-F238E27FC236}">
              <a16:creationId xmlns:a16="http://schemas.microsoft.com/office/drawing/2014/main" xmlns="" id="{FFC32B3A-BB06-443B-BAC5-B0769FDA314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16" name="Rectangle 2767">
          <a:extLst>
            <a:ext uri="{FF2B5EF4-FFF2-40B4-BE49-F238E27FC236}">
              <a16:creationId xmlns:a16="http://schemas.microsoft.com/office/drawing/2014/main" xmlns="" id="{75AE3B9F-5BCB-498A-A91E-AB80ECBF2A95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17" name="Rectangle 2768">
          <a:extLst>
            <a:ext uri="{FF2B5EF4-FFF2-40B4-BE49-F238E27FC236}">
              <a16:creationId xmlns:a16="http://schemas.microsoft.com/office/drawing/2014/main" xmlns="" id="{EAEEC146-D524-47F9-ABBD-6C468A536AA3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18" name="Rectangle 2769">
          <a:extLst>
            <a:ext uri="{FF2B5EF4-FFF2-40B4-BE49-F238E27FC236}">
              <a16:creationId xmlns:a16="http://schemas.microsoft.com/office/drawing/2014/main" xmlns="" id="{6ED9F705-E468-47D8-8BD8-613AED4939ED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519" name="Rectangle 2770">
          <a:extLst>
            <a:ext uri="{FF2B5EF4-FFF2-40B4-BE49-F238E27FC236}">
              <a16:creationId xmlns:a16="http://schemas.microsoft.com/office/drawing/2014/main" xmlns="" id="{6422EC5E-4B10-424F-8D37-9F2C08E143D9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0" name="Rectangle 2771">
          <a:extLst>
            <a:ext uri="{FF2B5EF4-FFF2-40B4-BE49-F238E27FC236}">
              <a16:creationId xmlns:a16="http://schemas.microsoft.com/office/drawing/2014/main" xmlns="" id="{4F6772E5-CBCF-44C2-B344-DD6C3E725DC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21" name="Rectangle 2772">
          <a:extLst>
            <a:ext uri="{FF2B5EF4-FFF2-40B4-BE49-F238E27FC236}">
              <a16:creationId xmlns:a16="http://schemas.microsoft.com/office/drawing/2014/main" xmlns="" id="{E52B2BCB-F458-4283-85EF-1488DBD638DC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2" name="Rectangle 2773">
          <a:extLst>
            <a:ext uri="{FF2B5EF4-FFF2-40B4-BE49-F238E27FC236}">
              <a16:creationId xmlns:a16="http://schemas.microsoft.com/office/drawing/2014/main" xmlns="" id="{1B7A3EA9-F311-47B2-AFE1-0F516E80606A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23" name="Rectangle 2774">
          <a:extLst>
            <a:ext uri="{FF2B5EF4-FFF2-40B4-BE49-F238E27FC236}">
              <a16:creationId xmlns:a16="http://schemas.microsoft.com/office/drawing/2014/main" xmlns="" id="{93CDE7C5-E8CC-4A7F-8EDF-94B04043F40F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4" name="Rectangle 2775">
          <a:extLst>
            <a:ext uri="{FF2B5EF4-FFF2-40B4-BE49-F238E27FC236}">
              <a16:creationId xmlns:a16="http://schemas.microsoft.com/office/drawing/2014/main" xmlns="" id="{E869A637-F2BB-4803-BD82-CD3393BEB63A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25" name="Rectangle 2776">
          <a:extLst>
            <a:ext uri="{FF2B5EF4-FFF2-40B4-BE49-F238E27FC236}">
              <a16:creationId xmlns:a16="http://schemas.microsoft.com/office/drawing/2014/main" xmlns="" id="{25B15687-C660-4544-AF52-38312996EC98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6" name="Rectangle 2777">
          <a:extLst>
            <a:ext uri="{FF2B5EF4-FFF2-40B4-BE49-F238E27FC236}">
              <a16:creationId xmlns:a16="http://schemas.microsoft.com/office/drawing/2014/main" xmlns="" id="{7275DB15-C7E0-4937-953D-FA136DD86C15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27" name="Rectangle 2778">
          <a:extLst>
            <a:ext uri="{FF2B5EF4-FFF2-40B4-BE49-F238E27FC236}">
              <a16:creationId xmlns:a16="http://schemas.microsoft.com/office/drawing/2014/main" xmlns="" id="{7B988959-624A-4C1D-A735-A6DECE9720D5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8" name="Rectangle 2779">
          <a:extLst>
            <a:ext uri="{FF2B5EF4-FFF2-40B4-BE49-F238E27FC236}">
              <a16:creationId xmlns:a16="http://schemas.microsoft.com/office/drawing/2014/main" xmlns="" id="{F036D283-E88B-46DA-A102-90F39778BB8A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29" name="Rectangle 2780">
          <a:extLst>
            <a:ext uri="{FF2B5EF4-FFF2-40B4-BE49-F238E27FC236}">
              <a16:creationId xmlns:a16="http://schemas.microsoft.com/office/drawing/2014/main" xmlns="" id="{4F763A3B-3BB0-43B6-8C69-96CD366BEACE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0" name="Rectangle 2781">
          <a:extLst>
            <a:ext uri="{FF2B5EF4-FFF2-40B4-BE49-F238E27FC236}">
              <a16:creationId xmlns:a16="http://schemas.microsoft.com/office/drawing/2014/main" xmlns="" id="{706BF52F-93E7-45D6-B8EB-626183D93C84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31" name="Rectangle 2782">
          <a:extLst>
            <a:ext uri="{FF2B5EF4-FFF2-40B4-BE49-F238E27FC236}">
              <a16:creationId xmlns:a16="http://schemas.microsoft.com/office/drawing/2014/main" xmlns="" id="{C06C77D1-703A-4A1A-BAEB-1932AF26515B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2" name="Rectangle 2783">
          <a:extLst>
            <a:ext uri="{FF2B5EF4-FFF2-40B4-BE49-F238E27FC236}">
              <a16:creationId xmlns:a16="http://schemas.microsoft.com/office/drawing/2014/main" xmlns="" id="{8B1622F1-02A2-4E77-8FB0-5561F68A68B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33" name="Rectangle 2784">
          <a:extLst>
            <a:ext uri="{FF2B5EF4-FFF2-40B4-BE49-F238E27FC236}">
              <a16:creationId xmlns:a16="http://schemas.microsoft.com/office/drawing/2014/main" xmlns="" id="{2E7A6132-D3DB-4F0C-86A1-C19F854F5CD8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4" name="Rectangle 2785">
          <a:extLst>
            <a:ext uri="{FF2B5EF4-FFF2-40B4-BE49-F238E27FC236}">
              <a16:creationId xmlns:a16="http://schemas.microsoft.com/office/drawing/2014/main" xmlns="" id="{ACF771C2-7B29-455D-A19E-4D43F5F7B81D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35" name="Rectangle 2786">
          <a:extLst>
            <a:ext uri="{FF2B5EF4-FFF2-40B4-BE49-F238E27FC236}">
              <a16:creationId xmlns:a16="http://schemas.microsoft.com/office/drawing/2014/main" xmlns="" id="{3BE2B4C7-32B9-4537-BD6E-3AB4FB11185C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6" name="Rectangle 2787">
          <a:extLst>
            <a:ext uri="{FF2B5EF4-FFF2-40B4-BE49-F238E27FC236}">
              <a16:creationId xmlns:a16="http://schemas.microsoft.com/office/drawing/2014/main" xmlns="" id="{7E0C69BF-D36F-4BE2-9672-59DB8DDD5C6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37" name="Rectangle 2788">
          <a:extLst>
            <a:ext uri="{FF2B5EF4-FFF2-40B4-BE49-F238E27FC236}">
              <a16:creationId xmlns:a16="http://schemas.microsoft.com/office/drawing/2014/main" xmlns="" id="{079BA599-2D57-4DB6-AAA2-50BBEC4A195E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8" name="Rectangle 2789">
          <a:extLst>
            <a:ext uri="{FF2B5EF4-FFF2-40B4-BE49-F238E27FC236}">
              <a16:creationId xmlns:a16="http://schemas.microsoft.com/office/drawing/2014/main" xmlns="" id="{F62A9732-8865-419A-BE0E-43ECEE74E189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39" name="Rectangle 2790">
          <a:extLst>
            <a:ext uri="{FF2B5EF4-FFF2-40B4-BE49-F238E27FC236}">
              <a16:creationId xmlns:a16="http://schemas.microsoft.com/office/drawing/2014/main" xmlns="" id="{4DF77A3A-F0BE-4F58-AAC2-3380BE4A2669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40" name="Rectangle 2791">
          <a:extLst>
            <a:ext uri="{FF2B5EF4-FFF2-40B4-BE49-F238E27FC236}">
              <a16:creationId xmlns:a16="http://schemas.microsoft.com/office/drawing/2014/main" xmlns="" id="{0709EF66-3AD7-49D4-9E1C-EEE784CC3CBD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41" name="Rectangle 2792">
          <a:extLst>
            <a:ext uri="{FF2B5EF4-FFF2-40B4-BE49-F238E27FC236}">
              <a16:creationId xmlns:a16="http://schemas.microsoft.com/office/drawing/2014/main" xmlns="" id="{2C8EF001-6EDA-4976-8FEA-39D3D11F7657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42" name="Rectangle 2793">
          <a:extLst>
            <a:ext uri="{FF2B5EF4-FFF2-40B4-BE49-F238E27FC236}">
              <a16:creationId xmlns:a16="http://schemas.microsoft.com/office/drawing/2014/main" xmlns="" id="{300055B4-03EB-4807-9DCD-74074D49077F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43" name="Rectangle 2794">
          <a:extLst>
            <a:ext uri="{FF2B5EF4-FFF2-40B4-BE49-F238E27FC236}">
              <a16:creationId xmlns:a16="http://schemas.microsoft.com/office/drawing/2014/main" xmlns="" id="{A7368FB3-CB03-4D53-B245-D05FB24F7467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44" name="Rectangle 2795">
          <a:extLst>
            <a:ext uri="{FF2B5EF4-FFF2-40B4-BE49-F238E27FC236}">
              <a16:creationId xmlns:a16="http://schemas.microsoft.com/office/drawing/2014/main" xmlns="" id="{09172B20-0439-48B8-A686-A3BA41A9F661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45" name="Rectangle 2796">
          <a:extLst>
            <a:ext uri="{FF2B5EF4-FFF2-40B4-BE49-F238E27FC236}">
              <a16:creationId xmlns:a16="http://schemas.microsoft.com/office/drawing/2014/main" xmlns="" id="{E2EFD3BE-8236-459A-8A83-94610F6557C8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46" name="Rectangle 2797">
          <a:extLst>
            <a:ext uri="{FF2B5EF4-FFF2-40B4-BE49-F238E27FC236}">
              <a16:creationId xmlns:a16="http://schemas.microsoft.com/office/drawing/2014/main" xmlns="" id="{B5C033D3-60FF-428B-B643-47567A6AF559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47" name="Rectangle 2798">
          <a:extLst>
            <a:ext uri="{FF2B5EF4-FFF2-40B4-BE49-F238E27FC236}">
              <a16:creationId xmlns:a16="http://schemas.microsoft.com/office/drawing/2014/main" xmlns="" id="{C54A9A99-7C43-4333-BDFC-1FCD137CBBD0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48" name="Rectangle 2799">
          <a:extLst>
            <a:ext uri="{FF2B5EF4-FFF2-40B4-BE49-F238E27FC236}">
              <a16:creationId xmlns:a16="http://schemas.microsoft.com/office/drawing/2014/main" xmlns="" id="{8F9B1D90-6139-45CF-9BA1-77DEF644E315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49" name="Rectangle 2800">
          <a:extLst>
            <a:ext uri="{FF2B5EF4-FFF2-40B4-BE49-F238E27FC236}">
              <a16:creationId xmlns:a16="http://schemas.microsoft.com/office/drawing/2014/main" xmlns="" id="{575EE311-160A-49D6-90E6-98E4B75DA3A3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0" name="Rectangle 2801">
          <a:extLst>
            <a:ext uri="{FF2B5EF4-FFF2-40B4-BE49-F238E27FC236}">
              <a16:creationId xmlns:a16="http://schemas.microsoft.com/office/drawing/2014/main" xmlns="" id="{F8A62B7E-9A07-491A-A2BB-F1EDA8C81971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51" name="Rectangle 2802">
          <a:extLst>
            <a:ext uri="{FF2B5EF4-FFF2-40B4-BE49-F238E27FC236}">
              <a16:creationId xmlns:a16="http://schemas.microsoft.com/office/drawing/2014/main" xmlns="" id="{AF1F479D-06AA-4D7C-B332-7CAAD552B9DF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52" name="Rectangle 2803">
          <a:extLst>
            <a:ext uri="{FF2B5EF4-FFF2-40B4-BE49-F238E27FC236}">
              <a16:creationId xmlns:a16="http://schemas.microsoft.com/office/drawing/2014/main" xmlns="" id="{FDD7588B-FB50-40F9-9ED4-E2FB82E800FD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53" name="Rectangle 2804">
          <a:extLst>
            <a:ext uri="{FF2B5EF4-FFF2-40B4-BE49-F238E27FC236}">
              <a16:creationId xmlns:a16="http://schemas.microsoft.com/office/drawing/2014/main" xmlns="" id="{7D0F2FB2-6416-4F38-B701-BA92F129114C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54" name="Rectangle 2805">
          <a:extLst>
            <a:ext uri="{FF2B5EF4-FFF2-40B4-BE49-F238E27FC236}">
              <a16:creationId xmlns:a16="http://schemas.microsoft.com/office/drawing/2014/main" xmlns="" id="{9E4ADF81-F206-44F9-809F-87715733913E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55" name="Rectangle 2806">
          <a:extLst>
            <a:ext uri="{FF2B5EF4-FFF2-40B4-BE49-F238E27FC236}">
              <a16:creationId xmlns:a16="http://schemas.microsoft.com/office/drawing/2014/main" xmlns="" id="{73D23641-FBD4-4281-934A-80ED8038F8BE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56" name="Rectangle 2807">
          <a:extLst>
            <a:ext uri="{FF2B5EF4-FFF2-40B4-BE49-F238E27FC236}">
              <a16:creationId xmlns:a16="http://schemas.microsoft.com/office/drawing/2014/main" xmlns="" id="{B6C89509-AD1D-469C-85C3-F743FA38AD54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7" name="Rectangle 2808">
          <a:extLst>
            <a:ext uri="{FF2B5EF4-FFF2-40B4-BE49-F238E27FC236}">
              <a16:creationId xmlns:a16="http://schemas.microsoft.com/office/drawing/2014/main" xmlns="" id="{112D9071-5660-472A-BC1A-F4126C600719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8" name="Rectangle 2809">
          <a:extLst>
            <a:ext uri="{FF2B5EF4-FFF2-40B4-BE49-F238E27FC236}">
              <a16:creationId xmlns:a16="http://schemas.microsoft.com/office/drawing/2014/main" xmlns="" id="{BAF383E3-4389-485B-ADB1-B545DC34F486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9" name="Rectangle 2810">
          <a:extLst>
            <a:ext uri="{FF2B5EF4-FFF2-40B4-BE49-F238E27FC236}">
              <a16:creationId xmlns:a16="http://schemas.microsoft.com/office/drawing/2014/main" xmlns="" id="{25017FEB-6CE6-4BA9-9DCE-AB11BC327ECE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0" name="Rectangle 2811">
          <a:extLst>
            <a:ext uri="{FF2B5EF4-FFF2-40B4-BE49-F238E27FC236}">
              <a16:creationId xmlns:a16="http://schemas.microsoft.com/office/drawing/2014/main" xmlns="" id="{3AC2AA28-D28A-420F-8DC9-27E278993788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1" name="Rectangle 2812">
          <a:extLst>
            <a:ext uri="{FF2B5EF4-FFF2-40B4-BE49-F238E27FC236}">
              <a16:creationId xmlns:a16="http://schemas.microsoft.com/office/drawing/2014/main" xmlns="" id="{DFECE0A9-3DF0-4C5F-B5C1-706442F3345F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2" name="Rectangle 2813">
          <a:extLst>
            <a:ext uri="{FF2B5EF4-FFF2-40B4-BE49-F238E27FC236}">
              <a16:creationId xmlns:a16="http://schemas.microsoft.com/office/drawing/2014/main" xmlns="" id="{FB43992B-5E54-4A4B-A754-968AE021817B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63" name="Rectangle 2814">
          <a:extLst>
            <a:ext uri="{FF2B5EF4-FFF2-40B4-BE49-F238E27FC236}">
              <a16:creationId xmlns:a16="http://schemas.microsoft.com/office/drawing/2014/main" xmlns="" id="{E54F464B-E35D-4DF7-995C-0D4BF68F5581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64" name="Rectangle 2815">
          <a:extLst>
            <a:ext uri="{FF2B5EF4-FFF2-40B4-BE49-F238E27FC236}">
              <a16:creationId xmlns:a16="http://schemas.microsoft.com/office/drawing/2014/main" xmlns="" id="{D39333B7-1198-4C21-A7C8-275CDEECE15A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65" name="Rectangle 2816">
          <a:extLst>
            <a:ext uri="{FF2B5EF4-FFF2-40B4-BE49-F238E27FC236}">
              <a16:creationId xmlns:a16="http://schemas.microsoft.com/office/drawing/2014/main" xmlns="" id="{240267D9-D1A6-4C88-B659-C6F4BF1E80CB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66" name="Rectangle 2817">
          <a:extLst>
            <a:ext uri="{FF2B5EF4-FFF2-40B4-BE49-F238E27FC236}">
              <a16:creationId xmlns:a16="http://schemas.microsoft.com/office/drawing/2014/main" xmlns="" id="{C505E7AB-AAE3-409A-B250-E5DAF511D639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67" name="Rectangle 2818">
          <a:extLst>
            <a:ext uri="{FF2B5EF4-FFF2-40B4-BE49-F238E27FC236}">
              <a16:creationId xmlns:a16="http://schemas.microsoft.com/office/drawing/2014/main" xmlns="" id="{992C695C-EFFA-4868-B6D5-54319092C7C4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68" name="Rectangle 2819">
          <a:extLst>
            <a:ext uri="{FF2B5EF4-FFF2-40B4-BE49-F238E27FC236}">
              <a16:creationId xmlns:a16="http://schemas.microsoft.com/office/drawing/2014/main" xmlns="" id="{223488AC-D41C-41BD-9AAF-F7CDA8004536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9" name="Rectangle 2820">
          <a:extLst>
            <a:ext uri="{FF2B5EF4-FFF2-40B4-BE49-F238E27FC236}">
              <a16:creationId xmlns:a16="http://schemas.microsoft.com/office/drawing/2014/main" xmlns="" id="{21930A03-C251-488C-8AD3-EFDFA0F5D6A2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70" name="Rectangle 2821">
          <a:extLst>
            <a:ext uri="{FF2B5EF4-FFF2-40B4-BE49-F238E27FC236}">
              <a16:creationId xmlns:a16="http://schemas.microsoft.com/office/drawing/2014/main" xmlns="" id="{360AD99A-FC0F-4414-A70E-38E25622C573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71" name="Rectangle 2822">
          <a:extLst>
            <a:ext uri="{FF2B5EF4-FFF2-40B4-BE49-F238E27FC236}">
              <a16:creationId xmlns:a16="http://schemas.microsoft.com/office/drawing/2014/main" xmlns="" id="{E71D5365-7D68-4DC3-82FF-EC1465BA0FAC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72" name="Rectangle 2823">
          <a:extLst>
            <a:ext uri="{FF2B5EF4-FFF2-40B4-BE49-F238E27FC236}">
              <a16:creationId xmlns:a16="http://schemas.microsoft.com/office/drawing/2014/main" xmlns="" id="{B9582C49-D19A-4634-97B4-3594E597E219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73" name="Rectangle 2824">
          <a:extLst>
            <a:ext uri="{FF2B5EF4-FFF2-40B4-BE49-F238E27FC236}">
              <a16:creationId xmlns:a16="http://schemas.microsoft.com/office/drawing/2014/main" xmlns="" id="{5FF44811-9A09-4BB0-872C-7BD4F9A47746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74" name="Rectangle 2825">
          <a:extLst>
            <a:ext uri="{FF2B5EF4-FFF2-40B4-BE49-F238E27FC236}">
              <a16:creationId xmlns:a16="http://schemas.microsoft.com/office/drawing/2014/main" xmlns="" id="{85DC2F15-3669-4767-B104-A89CBFAB971A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75" name="Rectangle 2826">
          <a:extLst>
            <a:ext uri="{FF2B5EF4-FFF2-40B4-BE49-F238E27FC236}">
              <a16:creationId xmlns:a16="http://schemas.microsoft.com/office/drawing/2014/main" xmlns="" id="{2C017BF6-0BF2-4450-9097-4E28642A68C8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76" name="Rectangle 2827">
          <a:extLst>
            <a:ext uri="{FF2B5EF4-FFF2-40B4-BE49-F238E27FC236}">
              <a16:creationId xmlns:a16="http://schemas.microsoft.com/office/drawing/2014/main" xmlns="" id="{C5810CA2-5C90-45F4-977E-9A2834D296A0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77" name="Rectangle 2828">
          <a:extLst>
            <a:ext uri="{FF2B5EF4-FFF2-40B4-BE49-F238E27FC236}">
              <a16:creationId xmlns:a16="http://schemas.microsoft.com/office/drawing/2014/main" xmlns="" id="{A2F053C0-E3C7-4426-BD9B-2C9D6750A38B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78" name="Rectangle 2829">
          <a:extLst>
            <a:ext uri="{FF2B5EF4-FFF2-40B4-BE49-F238E27FC236}">
              <a16:creationId xmlns:a16="http://schemas.microsoft.com/office/drawing/2014/main" xmlns="" id="{18342A34-3CD5-4E20-B8FD-733F8E01982A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79" name="Rectangle 2830">
          <a:extLst>
            <a:ext uri="{FF2B5EF4-FFF2-40B4-BE49-F238E27FC236}">
              <a16:creationId xmlns:a16="http://schemas.microsoft.com/office/drawing/2014/main" xmlns="" id="{CFBB5A4F-D29B-4F86-933E-C2935F22442A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0" name="Rectangle 2831">
          <a:extLst>
            <a:ext uri="{FF2B5EF4-FFF2-40B4-BE49-F238E27FC236}">
              <a16:creationId xmlns:a16="http://schemas.microsoft.com/office/drawing/2014/main" xmlns="" id="{7ED99627-FCA8-4202-9EF4-DED963785DD1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1" name="Rectangle 2832">
          <a:extLst>
            <a:ext uri="{FF2B5EF4-FFF2-40B4-BE49-F238E27FC236}">
              <a16:creationId xmlns:a16="http://schemas.microsoft.com/office/drawing/2014/main" xmlns="" id="{83A9CEB9-A27A-4C80-A2BD-8C29FAFA900F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2" name="Rectangle 2833">
          <a:extLst>
            <a:ext uri="{FF2B5EF4-FFF2-40B4-BE49-F238E27FC236}">
              <a16:creationId xmlns:a16="http://schemas.microsoft.com/office/drawing/2014/main" xmlns="" id="{E3F57853-632D-4399-9C24-8200DFFA6EB4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3" name="Rectangle 2834">
          <a:extLst>
            <a:ext uri="{FF2B5EF4-FFF2-40B4-BE49-F238E27FC236}">
              <a16:creationId xmlns:a16="http://schemas.microsoft.com/office/drawing/2014/main" xmlns="" id="{2EA4D85E-2745-45A9-A916-19A89E3A5E4C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4" name="Rectangle 2835">
          <a:extLst>
            <a:ext uri="{FF2B5EF4-FFF2-40B4-BE49-F238E27FC236}">
              <a16:creationId xmlns:a16="http://schemas.microsoft.com/office/drawing/2014/main" xmlns="" id="{BD9CEC72-FE0F-495B-9A4C-437F10F7C11D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5" name="Rectangle 2836">
          <a:extLst>
            <a:ext uri="{FF2B5EF4-FFF2-40B4-BE49-F238E27FC236}">
              <a16:creationId xmlns:a16="http://schemas.microsoft.com/office/drawing/2014/main" xmlns="" id="{4B7A6D59-EF2A-4D82-B5F1-4ECCA657A2DC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6" name="Rectangle 2837">
          <a:extLst>
            <a:ext uri="{FF2B5EF4-FFF2-40B4-BE49-F238E27FC236}">
              <a16:creationId xmlns:a16="http://schemas.microsoft.com/office/drawing/2014/main" xmlns="" id="{D99F0659-E982-4F31-A202-B5806D3AD4F3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7" name="Rectangle 2838">
          <a:extLst>
            <a:ext uri="{FF2B5EF4-FFF2-40B4-BE49-F238E27FC236}">
              <a16:creationId xmlns:a16="http://schemas.microsoft.com/office/drawing/2014/main" xmlns="" id="{ABFD7D37-A2BF-4148-B0FB-BFFF895D8BD7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8" name="Rectangle 2839">
          <a:extLst>
            <a:ext uri="{FF2B5EF4-FFF2-40B4-BE49-F238E27FC236}">
              <a16:creationId xmlns:a16="http://schemas.microsoft.com/office/drawing/2014/main" xmlns="" id="{8B452948-154F-4AB3-ABFE-020BD212A96D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9" name="Rectangle 2840">
          <a:extLst>
            <a:ext uri="{FF2B5EF4-FFF2-40B4-BE49-F238E27FC236}">
              <a16:creationId xmlns:a16="http://schemas.microsoft.com/office/drawing/2014/main" xmlns="" id="{8B0494D5-A6B4-4A1E-835E-AC8EB803A700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0" name="Rectangle 2841">
          <a:extLst>
            <a:ext uri="{FF2B5EF4-FFF2-40B4-BE49-F238E27FC236}">
              <a16:creationId xmlns:a16="http://schemas.microsoft.com/office/drawing/2014/main" xmlns="" id="{782D9932-CDA5-4AA5-9792-ABAC58510F99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1" name="Rectangle 2842">
          <a:extLst>
            <a:ext uri="{FF2B5EF4-FFF2-40B4-BE49-F238E27FC236}">
              <a16:creationId xmlns:a16="http://schemas.microsoft.com/office/drawing/2014/main" xmlns="" id="{5044AC34-3533-4A32-892F-AD9486086709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2" name="Rectangle 2843">
          <a:extLst>
            <a:ext uri="{FF2B5EF4-FFF2-40B4-BE49-F238E27FC236}">
              <a16:creationId xmlns:a16="http://schemas.microsoft.com/office/drawing/2014/main" xmlns="" id="{D932FE13-E3D8-4838-9FDD-02B710F7516E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3" name="Rectangle 2844">
          <a:extLst>
            <a:ext uri="{FF2B5EF4-FFF2-40B4-BE49-F238E27FC236}">
              <a16:creationId xmlns:a16="http://schemas.microsoft.com/office/drawing/2014/main" xmlns="" id="{C3FDFD19-1FBB-46E6-BABF-21FBE2B417E1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4" name="Rectangle 2845">
          <a:extLst>
            <a:ext uri="{FF2B5EF4-FFF2-40B4-BE49-F238E27FC236}">
              <a16:creationId xmlns:a16="http://schemas.microsoft.com/office/drawing/2014/main" xmlns="" id="{77043A25-6671-4FC7-8F68-5DED95977A5C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5" name="Rectangle 2846">
          <a:extLst>
            <a:ext uri="{FF2B5EF4-FFF2-40B4-BE49-F238E27FC236}">
              <a16:creationId xmlns:a16="http://schemas.microsoft.com/office/drawing/2014/main" xmlns="" id="{049174ED-0785-4AC9-9CB5-A1FF1CD663C6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6" name="Rectangle 2847">
          <a:extLst>
            <a:ext uri="{FF2B5EF4-FFF2-40B4-BE49-F238E27FC236}">
              <a16:creationId xmlns:a16="http://schemas.microsoft.com/office/drawing/2014/main" xmlns="" id="{7F9DEA25-8617-4E51-99D1-CC94A29AFC79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7" name="Rectangle 2848">
          <a:extLst>
            <a:ext uri="{FF2B5EF4-FFF2-40B4-BE49-F238E27FC236}">
              <a16:creationId xmlns:a16="http://schemas.microsoft.com/office/drawing/2014/main" xmlns="" id="{6CD9DFE8-49CB-4A3D-9E6C-2D0796AEB8D8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8" name="Rectangle 2849">
          <a:extLst>
            <a:ext uri="{FF2B5EF4-FFF2-40B4-BE49-F238E27FC236}">
              <a16:creationId xmlns:a16="http://schemas.microsoft.com/office/drawing/2014/main" xmlns="" id="{DB71E494-8D98-42F3-BE06-49EC0338140B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9" name="Rectangle 2850">
          <a:extLst>
            <a:ext uri="{FF2B5EF4-FFF2-40B4-BE49-F238E27FC236}">
              <a16:creationId xmlns:a16="http://schemas.microsoft.com/office/drawing/2014/main" xmlns="" id="{FA75ACBD-C4F4-4EDB-962D-C4885A996443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0" name="Rectangle 2851">
          <a:extLst>
            <a:ext uri="{FF2B5EF4-FFF2-40B4-BE49-F238E27FC236}">
              <a16:creationId xmlns:a16="http://schemas.microsoft.com/office/drawing/2014/main" xmlns="" id="{6C3003C1-1744-4844-A9FE-5C463C21454C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1" name="Rectangle 2852">
          <a:extLst>
            <a:ext uri="{FF2B5EF4-FFF2-40B4-BE49-F238E27FC236}">
              <a16:creationId xmlns:a16="http://schemas.microsoft.com/office/drawing/2014/main" xmlns="" id="{799455A4-6D64-44AC-A053-3FBD49A568B4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2" name="Rectangle 2853">
          <a:extLst>
            <a:ext uri="{FF2B5EF4-FFF2-40B4-BE49-F238E27FC236}">
              <a16:creationId xmlns:a16="http://schemas.microsoft.com/office/drawing/2014/main" xmlns="" id="{1DCB5D47-E31C-4F1B-9612-83BCB3F4C3A1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3" name="Rectangle 2854">
          <a:extLst>
            <a:ext uri="{FF2B5EF4-FFF2-40B4-BE49-F238E27FC236}">
              <a16:creationId xmlns:a16="http://schemas.microsoft.com/office/drawing/2014/main" xmlns="" id="{64DA1CFB-7FBA-48B8-ACCD-2BD5B46BC908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4" name="Rectangle 2855">
          <a:extLst>
            <a:ext uri="{FF2B5EF4-FFF2-40B4-BE49-F238E27FC236}">
              <a16:creationId xmlns:a16="http://schemas.microsoft.com/office/drawing/2014/main" xmlns="" id="{C8EEC105-55A6-4088-9E89-F13C1D9F5A6D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5" name="Rectangle 2856">
          <a:extLst>
            <a:ext uri="{FF2B5EF4-FFF2-40B4-BE49-F238E27FC236}">
              <a16:creationId xmlns:a16="http://schemas.microsoft.com/office/drawing/2014/main" xmlns="" id="{CB745DF6-710C-4AEF-B9CA-A99E34D4E6B5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6" name="Rectangle 2857">
          <a:extLst>
            <a:ext uri="{FF2B5EF4-FFF2-40B4-BE49-F238E27FC236}">
              <a16:creationId xmlns:a16="http://schemas.microsoft.com/office/drawing/2014/main" xmlns="" id="{3E97AA16-50FB-4412-91C2-D99EB0C8C57C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7" name="Rectangle 2858">
          <a:extLst>
            <a:ext uri="{FF2B5EF4-FFF2-40B4-BE49-F238E27FC236}">
              <a16:creationId xmlns:a16="http://schemas.microsoft.com/office/drawing/2014/main" xmlns="" id="{9623E44C-C5A5-4948-B9A7-EA016F87B680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8" name="Rectangle 2859">
          <a:extLst>
            <a:ext uri="{FF2B5EF4-FFF2-40B4-BE49-F238E27FC236}">
              <a16:creationId xmlns:a16="http://schemas.microsoft.com/office/drawing/2014/main" xmlns="" id="{B89C6DA0-A707-4E2C-933F-B533D84EA504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9" name="Rectangle 2860">
          <a:extLst>
            <a:ext uri="{FF2B5EF4-FFF2-40B4-BE49-F238E27FC236}">
              <a16:creationId xmlns:a16="http://schemas.microsoft.com/office/drawing/2014/main" xmlns="" id="{C66E0D0E-5D29-4123-A8E3-D64D3371A865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0" name="Rectangle 2861">
          <a:extLst>
            <a:ext uri="{FF2B5EF4-FFF2-40B4-BE49-F238E27FC236}">
              <a16:creationId xmlns:a16="http://schemas.microsoft.com/office/drawing/2014/main" xmlns="" id="{35C6189E-C518-42E1-865C-AD7C73498CA0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1" name="Rectangle 2862">
          <a:extLst>
            <a:ext uri="{FF2B5EF4-FFF2-40B4-BE49-F238E27FC236}">
              <a16:creationId xmlns:a16="http://schemas.microsoft.com/office/drawing/2014/main" xmlns="" id="{B8AF4854-AA55-42DD-BEA3-DA94C088C26F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2" name="Rectangle 2863">
          <a:extLst>
            <a:ext uri="{FF2B5EF4-FFF2-40B4-BE49-F238E27FC236}">
              <a16:creationId xmlns:a16="http://schemas.microsoft.com/office/drawing/2014/main" xmlns="" id="{5CB00B51-A973-4B89-8CFA-15277E76A984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3" name="Rectangle 2864">
          <a:extLst>
            <a:ext uri="{FF2B5EF4-FFF2-40B4-BE49-F238E27FC236}">
              <a16:creationId xmlns:a16="http://schemas.microsoft.com/office/drawing/2014/main" xmlns="" id="{56D8672F-41FC-4219-A16C-5AB16D6E5720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4" name="Rectangle 2865">
          <a:extLst>
            <a:ext uri="{FF2B5EF4-FFF2-40B4-BE49-F238E27FC236}">
              <a16:creationId xmlns:a16="http://schemas.microsoft.com/office/drawing/2014/main" xmlns="" id="{0D1FD83C-8988-4481-BFCF-0D97F2AB0B94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5" name="Rectangle 2866">
          <a:extLst>
            <a:ext uri="{FF2B5EF4-FFF2-40B4-BE49-F238E27FC236}">
              <a16:creationId xmlns:a16="http://schemas.microsoft.com/office/drawing/2014/main" xmlns="" id="{AC824712-40A2-449B-AED9-AEC0036DBEAD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6" name="Rectangle 2867">
          <a:extLst>
            <a:ext uri="{FF2B5EF4-FFF2-40B4-BE49-F238E27FC236}">
              <a16:creationId xmlns:a16="http://schemas.microsoft.com/office/drawing/2014/main" xmlns="" id="{00F7856D-BA73-4303-ADCD-63C19B4E087D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7" name="Rectangle 2868">
          <a:extLst>
            <a:ext uri="{FF2B5EF4-FFF2-40B4-BE49-F238E27FC236}">
              <a16:creationId xmlns:a16="http://schemas.microsoft.com/office/drawing/2014/main" xmlns="" id="{D4FC6697-63C5-4FEC-B727-B2DD5E71DDE7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8" name="Rectangle 2869">
          <a:extLst>
            <a:ext uri="{FF2B5EF4-FFF2-40B4-BE49-F238E27FC236}">
              <a16:creationId xmlns:a16="http://schemas.microsoft.com/office/drawing/2014/main" xmlns="" id="{6B6F5FD4-D820-4521-8B56-126BC9CBEE9B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9" name="Rectangle 2870">
          <a:extLst>
            <a:ext uri="{FF2B5EF4-FFF2-40B4-BE49-F238E27FC236}">
              <a16:creationId xmlns:a16="http://schemas.microsoft.com/office/drawing/2014/main" xmlns="" id="{161EC796-8BB3-4EFB-A617-4E11A2CF6214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20" name="Rectangle 2871">
          <a:extLst>
            <a:ext uri="{FF2B5EF4-FFF2-40B4-BE49-F238E27FC236}">
              <a16:creationId xmlns:a16="http://schemas.microsoft.com/office/drawing/2014/main" xmlns="" id="{5D93FC6D-E587-4D7E-8BC8-AEE14827C5AA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21" name="Rectangle 2872">
          <a:extLst>
            <a:ext uri="{FF2B5EF4-FFF2-40B4-BE49-F238E27FC236}">
              <a16:creationId xmlns:a16="http://schemas.microsoft.com/office/drawing/2014/main" xmlns="" id="{11A17C2A-8B09-40AF-9AC5-C2C7BB15B040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22" name="Rectangle 2873">
          <a:extLst>
            <a:ext uri="{FF2B5EF4-FFF2-40B4-BE49-F238E27FC236}">
              <a16:creationId xmlns:a16="http://schemas.microsoft.com/office/drawing/2014/main" xmlns="" id="{EF1BFE2E-EE89-40C5-846A-0BAC1EF6EF97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23" name="Rectangle 2874">
          <a:extLst>
            <a:ext uri="{FF2B5EF4-FFF2-40B4-BE49-F238E27FC236}">
              <a16:creationId xmlns:a16="http://schemas.microsoft.com/office/drawing/2014/main" xmlns="" id="{A03B4EA4-FD89-45FA-BD98-F2D3E7F525C4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24" name="Rectangle 2875">
          <a:extLst>
            <a:ext uri="{FF2B5EF4-FFF2-40B4-BE49-F238E27FC236}">
              <a16:creationId xmlns:a16="http://schemas.microsoft.com/office/drawing/2014/main" xmlns="" id="{DFE64FE2-99DE-48BE-B09F-2EB2B450B0CB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25" name="Rectangle 2876">
          <a:extLst>
            <a:ext uri="{FF2B5EF4-FFF2-40B4-BE49-F238E27FC236}">
              <a16:creationId xmlns:a16="http://schemas.microsoft.com/office/drawing/2014/main" xmlns="" id="{98608679-B74A-4591-B649-D704CFB62519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79</xdr:row>
      <xdr:rowOff>114300</xdr:rowOff>
    </xdr:from>
    <xdr:to>
      <xdr:col>123</xdr:col>
      <xdr:colOff>0</xdr:colOff>
      <xdr:row>81</xdr:row>
      <xdr:rowOff>142875</xdr:rowOff>
    </xdr:to>
    <xdr:sp macro="" textlink="">
      <xdr:nvSpPr>
        <xdr:cNvPr id="2626" name="Rectangle 2877">
          <a:extLst>
            <a:ext uri="{FF2B5EF4-FFF2-40B4-BE49-F238E27FC236}">
              <a16:creationId xmlns:a16="http://schemas.microsoft.com/office/drawing/2014/main" xmlns="" id="{A2A13F61-2723-4E2B-82AE-D47AB6E61491}"/>
            </a:ext>
          </a:extLst>
        </xdr:cNvPr>
        <xdr:cNvSpPr>
          <a:spLocks noChangeArrowheads="1"/>
        </xdr:cNvSpPr>
      </xdr:nvSpPr>
      <xdr:spPr bwMode="auto">
        <a:xfrm>
          <a:off x="43738800" y="9963150"/>
          <a:ext cx="64770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161</xdr:row>
      <xdr:rowOff>114300</xdr:rowOff>
    </xdr:from>
    <xdr:to>
      <xdr:col>123</xdr:col>
      <xdr:colOff>0</xdr:colOff>
      <xdr:row>163</xdr:row>
      <xdr:rowOff>142875</xdr:rowOff>
    </xdr:to>
    <xdr:sp macro="" textlink="">
      <xdr:nvSpPr>
        <xdr:cNvPr id="2627" name="Rectangle 2878">
          <a:extLst>
            <a:ext uri="{FF2B5EF4-FFF2-40B4-BE49-F238E27FC236}">
              <a16:creationId xmlns:a16="http://schemas.microsoft.com/office/drawing/2014/main" xmlns="" id="{D45AD5C2-C0A9-47AC-B394-F88433DA5451}"/>
            </a:ext>
          </a:extLst>
        </xdr:cNvPr>
        <xdr:cNvSpPr>
          <a:spLocks noChangeArrowheads="1"/>
        </xdr:cNvSpPr>
      </xdr:nvSpPr>
      <xdr:spPr bwMode="auto">
        <a:xfrm>
          <a:off x="43738800" y="20221575"/>
          <a:ext cx="64770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295275</xdr:colOff>
      <xdr:row>124</xdr:row>
      <xdr:rowOff>38100</xdr:rowOff>
    </xdr:from>
    <xdr:to>
      <xdr:col>122</xdr:col>
      <xdr:colOff>219075</xdr:colOff>
      <xdr:row>159</xdr:row>
      <xdr:rowOff>0</xdr:rowOff>
    </xdr:to>
    <xdr:graphicFrame macro="">
      <xdr:nvGraphicFramePr>
        <xdr:cNvPr id="2628" name="Chart 2879">
          <a:extLst>
            <a:ext uri="{FF2B5EF4-FFF2-40B4-BE49-F238E27FC236}">
              <a16:creationId xmlns:a16="http://schemas.microsoft.com/office/drawing/2014/main" xmlns="" id="{34B41EDC-A002-44ED-87FB-A11C5104BF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112</xdr:col>
      <xdr:colOff>295275</xdr:colOff>
      <xdr:row>42</xdr:row>
      <xdr:rowOff>28575</xdr:rowOff>
    </xdr:from>
    <xdr:to>
      <xdr:col>122</xdr:col>
      <xdr:colOff>209550</xdr:colOff>
      <xdr:row>77</xdr:row>
      <xdr:rowOff>0</xdr:rowOff>
    </xdr:to>
    <xdr:graphicFrame macro="">
      <xdr:nvGraphicFramePr>
        <xdr:cNvPr id="2629" name="Chart 2880">
          <a:extLst>
            <a:ext uri="{FF2B5EF4-FFF2-40B4-BE49-F238E27FC236}">
              <a16:creationId xmlns:a16="http://schemas.microsoft.com/office/drawing/2014/main" xmlns="" id="{DD1A8786-A352-4BF7-AD5A-F37454D16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123</xdr:col>
      <xdr:colOff>0</xdr:colOff>
      <xdr:row>79</xdr:row>
      <xdr:rowOff>114300</xdr:rowOff>
    </xdr:from>
    <xdr:to>
      <xdr:col>123</xdr:col>
      <xdr:colOff>0</xdr:colOff>
      <xdr:row>81</xdr:row>
      <xdr:rowOff>142875</xdr:rowOff>
    </xdr:to>
    <xdr:sp macro="" textlink="">
      <xdr:nvSpPr>
        <xdr:cNvPr id="2630" name="Rectangle 2881">
          <a:extLst>
            <a:ext uri="{FF2B5EF4-FFF2-40B4-BE49-F238E27FC236}">
              <a16:creationId xmlns:a16="http://schemas.microsoft.com/office/drawing/2014/main" xmlns="" id="{949839C5-F859-4127-A6B2-CDB57DA3DC04}"/>
            </a:ext>
          </a:extLst>
        </xdr:cNvPr>
        <xdr:cNvSpPr>
          <a:spLocks noChangeArrowheads="1"/>
        </xdr:cNvSpPr>
      </xdr:nvSpPr>
      <xdr:spPr bwMode="auto">
        <a:xfrm>
          <a:off x="502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161</xdr:row>
      <xdr:rowOff>114300</xdr:rowOff>
    </xdr:from>
    <xdr:to>
      <xdr:col>123</xdr:col>
      <xdr:colOff>0</xdr:colOff>
      <xdr:row>163</xdr:row>
      <xdr:rowOff>142875</xdr:rowOff>
    </xdr:to>
    <xdr:sp macro="" textlink="">
      <xdr:nvSpPr>
        <xdr:cNvPr id="2631" name="Rectangle 2882">
          <a:extLst>
            <a:ext uri="{FF2B5EF4-FFF2-40B4-BE49-F238E27FC236}">
              <a16:creationId xmlns:a16="http://schemas.microsoft.com/office/drawing/2014/main" xmlns="" id="{D30B2A3E-ED67-420F-9103-4A55949E6D49}"/>
            </a:ext>
          </a:extLst>
        </xdr:cNvPr>
        <xdr:cNvSpPr>
          <a:spLocks noChangeArrowheads="1"/>
        </xdr:cNvSpPr>
      </xdr:nvSpPr>
      <xdr:spPr bwMode="auto">
        <a:xfrm>
          <a:off x="502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121</xdr:row>
      <xdr:rowOff>85725</xdr:rowOff>
    </xdr:from>
    <xdr:to>
      <xdr:col>123</xdr:col>
      <xdr:colOff>0</xdr:colOff>
      <xdr:row>158</xdr:row>
      <xdr:rowOff>85725</xdr:rowOff>
    </xdr:to>
    <xdr:graphicFrame macro="">
      <xdr:nvGraphicFramePr>
        <xdr:cNvPr id="2632" name="Chart 2883">
          <a:extLst>
            <a:ext uri="{FF2B5EF4-FFF2-40B4-BE49-F238E27FC236}">
              <a16:creationId xmlns:a16="http://schemas.microsoft.com/office/drawing/2014/main" xmlns="" id="{31671767-5F62-437E-9FFA-31D6976F5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123</xdr:col>
      <xdr:colOff>0</xdr:colOff>
      <xdr:row>79</xdr:row>
      <xdr:rowOff>114300</xdr:rowOff>
    </xdr:from>
    <xdr:to>
      <xdr:col>135</xdr:col>
      <xdr:colOff>0</xdr:colOff>
      <xdr:row>81</xdr:row>
      <xdr:rowOff>142875</xdr:rowOff>
    </xdr:to>
    <xdr:sp macro="" textlink="">
      <xdr:nvSpPr>
        <xdr:cNvPr id="2633" name="Rectangle 2885">
          <a:extLst>
            <a:ext uri="{FF2B5EF4-FFF2-40B4-BE49-F238E27FC236}">
              <a16:creationId xmlns:a16="http://schemas.microsoft.com/office/drawing/2014/main" xmlns="" id="{FB719059-C00B-401C-A344-BF80B61164AB}"/>
            </a:ext>
          </a:extLst>
        </xdr:cNvPr>
        <xdr:cNvSpPr>
          <a:spLocks noChangeArrowheads="1"/>
        </xdr:cNvSpPr>
      </xdr:nvSpPr>
      <xdr:spPr bwMode="auto">
        <a:xfrm>
          <a:off x="50215800" y="9963150"/>
          <a:ext cx="65151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161</xdr:row>
      <xdr:rowOff>114300</xdr:rowOff>
    </xdr:from>
    <xdr:to>
      <xdr:col>135</xdr:col>
      <xdr:colOff>0</xdr:colOff>
      <xdr:row>163</xdr:row>
      <xdr:rowOff>142875</xdr:rowOff>
    </xdr:to>
    <xdr:sp macro="" textlink="">
      <xdr:nvSpPr>
        <xdr:cNvPr id="2634" name="Rectangle 2886">
          <a:extLst>
            <a:ext uri="{FF2B5EF4-FFF2-40B4-BE49-F238E27FC236}">
              <a16:creationId xmlns:a16="http://schemas.microsoft.com/office/drawing/2014/main" xmlns="" id="{6C82C3BE-7AAB-4924-BE8E-A2C7D8E9BA61}"/>
            </a:ext>
          </a:extLst>
        </xdr:cNvPr>
        <xdr:cNvSpPr>
          <a:spLocks noChangeArrowheads="1"/>
        </xdr:cNvSpPr>
      </xdr:nvSpPr>
      <xdr:spPr bwMode="auto">
        <a:xfrm>
          <a:off x="50215800" y="20221575"/>
          <a:ext cx="65151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161</xdr:row>
      <xdr:rowOff>114300</xdr:rowOff>
    </xdr:from>
    <xdr:to>
      <xdr:col>135</xdr:col>
      <xdr:colOff>0</xdr:colOff>
      <xdr:row>163</xdr:row>
      <xdr:rowOff>142875</xdr:rowOff>
    </xdr:to>
    <xdr:sp macro="" textlink="">
      <xdr:nvSpPr>
        <xdr:cNvPr id="2635" name="Rectangle 2889">
          <a:extLst>
            <a:ext uri="{FF2B5EF4-FFF2-40B4-BE49-F238E27FC236}">
              <a16:creationId xmlns:a16="http://schemas.microsoft.com/office/drawing/2014/main" xmlns="" id="{52BB524B-9A29-410C-B01F-ACC9BFF36B60}"/>
            </a:ext>
          </a:extLst>
        </xdr:cNvPr>
        <xdr:cNvSpPr>
          <a:spLocks noChangeArrowheads="1"/>
        </xdr:cNvSpPr>
      </xdr:nvSpPr>
      <xdr:spPr bwMode="auto">
        <a:xfrm>
          <a:off x="50215800" y="20221575"/>
          <a:ext cx="65151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135</xdr:col>
      <xdr:colOff>0</xdr:colOff>
      <xdr:row>79</xdr:row>
      <xdr:rowOff>114300</xdr:rowOff>
    </xdr:from>
    <xdr:to>
      <xdr:col>146</xdr:col>
      <xdr:colOff>0</xdr:colOff>
      <xdr:row>81</xdr:row>
      <xdr:rowOff>142875</xdr:rowOff>
    </xdr:to>
    <xdr:sp macro="" textlink="">
      <xdr:nvSpPr>
        <xdr:cNvPr id="2636" name="Rectangle 2890">
          <a:extLst>
            <a:ext uri="{FF2B5EF4-FFF2-40B4-BE49-F238E27FC236}">
              <a16:creationId xmlns:a16="http://schemas.microsoft.com/office/drawing/2014/main" xmlns="" id="{572102CF-F5B4-4CE8-A103-2B58BA1958B8}"/>
            </a:ext>
          </a:extLst>
        </xdr:cNvPr>
        <xdr:cNvSpPr>
          <a:spLocks noChangeArrowheads="1"/>
        </xdr:cNvSpPr>
      </xdr:nvSpPr>
      <xdr:spPr bwMode="auto">
        <a:xfrm>
          <a:off x="56730900" y="9963150"/>
          <a:ext cx="614362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135</xdr:col>
      <xdr:colOff>0</xdr:colOff>
      <xdr:row>161</xdr:row>
      <xdr:rowOff>114300</xdr:rowOff>
    </xdr:from>
    <xdr:to>
      <xdr:col>146</xdr:col>
      <xdr:colOff>0</xdr:colOff>
      <xdr:row>163</xdr:row>
      <xdr:rowOff>142875</xdr:rowOff>
    </xdr:to>
    <xdr:sp macro="" textlink="">
      <xdr:nvSpPr>
        <xdr:cNvPr id="2637" name="Rectangle 2891">
          <a:extLst>
            <a:ext uri="{FF2B5EF4-FFF2-40B4-BE49-F238E27FC236}">
              <a16:creationId xmlns:a16="http://schemas.microsoft.com/office/drawing/2014/main" xmlns="" id="{567D3E47-1A2E-4E6C-8BD1-06AF473DED2D}"/>
            </a:ext>
          </a:extLst>
        </xdr:cNvPr>
        <xdr:cNvSpPr>
          <a:spLocks noChangeArrowheads="1"/>
        </xdr:cNvSpPr>
      </xdr:nvSpPr>
      <xdr:spPr bwMode="auto">
        <a:xfrm>
          <a:off x="56730900" y="20221575"/>
          <a:ext cx="614362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135</xdr:col>
      <xdr:colOff>0</xdr:colOff>
      <xdr:row>161</xdr:row>
      <xdr:rowOff>114300</xdr:rowOff>
    </xdr:from>
    <xdr:to>
      <xdr:col>146</xdr:col>
      <xdr:colOff>0</xdr:colOff>
      <xdr:row>163</xdr:row>
      <xdr:rowOff>142875</xdr:rowOff>
    </xdr:to>
    <xdr:sp macro="" textlink="">
      <xdr:nvSpPr>
        <xdr:cNvPr id="2638" name="Rectangle 2892">
          <a:extLst>
            <a:ext uri="{FF2B5EF4-FFF2-40B4-BE49-F238E27FC236}">
              <a16:creationId xmlns:a16="http://schemas.microsoft.com/office/drawing/2014/main" xmlns="" id="{F1565300-EF71-4F25-938A-9BF9D462C1BC}"/>
            </a:ext>
          </a:extLst>
        </xdr:cNvPr>
        <xdr:cNvSpPr>
          <a:spLocks noChangeArrowheads="1"/>
        </xdr:cNvSpPr>
      </xdr:nvSpPr>
      <xdr:spPr bwMode="auto">
        <a:xfrm>
          <a:off x="56730900" y="20221575"/>
          <a:ext cx="614362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136</xdr:col>
      <xdr:colOff>85725</xdr:colOff>
      <xdr:row>17</xdr:row>
      <xdr:rowOff>38100</xdr:rowOff>
    </xdr:from>
    <xdr:to>
      <xdr:col>141</xdr:col>
      <xdr:colOff>9525</xdr:colOff>
      <xdr:row>24</xdr:row>
      <xdr:rowOff>66675</xdr:rowOff>
    </xdr:to>
    <xdr:graphicFrame macro="">
      <xdr:nvGraphicFramePr>
        <xdr:cNvPr id="2639" name="Chart 2901">
          <a:extLst>
            <a:ext uri="{FF2B5EF4-FFF2-40B4-BE49-F238E27FC236}">
              <a16:creationId xmlns:a16="http://schemas.microsoft.com/office/drawing/2014/main" xmlns="" id="{6C7C6C1B-A21E-484C-8DDA-66FB5E02FC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136</xdr:col>
      <xdr:colOff>85725</xdr:colOff>
      <xdr:row>99</xdr:row>
      <xdr:rowOff>38100</xdr:rowOff>
    </xdr:from>
    <xdr:to>
      <xdr:col>141</xdr:col>
      <xdr:colOff>9525</xdr:colOff>
      <xdr:row>106</xdr:row>
      <xdr:rowOff>66675</xdr:rowOff>
    </xdr:to>
    <xdr:graphicFrame macro="">
      <xdr:nvGraphicFramePr>
        <xdr:cNvPr id="2640" name="Chart 2915">
          <a:extLst>
            <a:ext uri="{FF2B5EF4-FFF2-40B4-BE49-F238E27FC236}">
              <a16:creationId xmlns:a16="http://schemas.microsoft.com/office/drawing/2014/main" xmlns="" id="{ECDA41B1-A940-47A3-8BEE-6DE5F0DB44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146</xdr:col>
      <xdr:colOff>0</xdr:colOff>
      <xdr:row>79</xdr:row>
      <xdr:rowOff>114300</xdr:rowOff>
    </xdr:from>
    <xdr:to>
      <xdr:col>157</xdr:col>
      <xdr:colOff>0</xdr:colOff>
      <xdr:row>81</xdr:row>
      <xdr:rowOff>142875</xdr:rowOff>
    </xdr:to>
    <xdr:sp macro="" textlink="">
      <xdr:nvSpPr>
        <xdr:cNvPr id="2641" name="Rectangle 2939">
          <a:extLst>
            <a:ext uri="{FF2B5EF4-FFF2-40B4-BE49-F238E27FC236}">
              <a16:creationId xmlns:a16="http://schemas.microsoft.com/office/drawing/2014/main" xmlns="" id="{0E44D1BF-DC99-4CB2-A0BD-C14E06DACF4A}"/>
            </a:ext>
          </a:extLst>
        </xdr:cNvPr>
        <xdr:cNvSpPr>
          <a:spLocks noChangeArrowheads="1"/>
        </xdr:cNvSpPr>
      </xdr:nvSpPr>
      <xdr:spPr bwMode="auto">
        <a:xfrm>
          <a:off x="62874525" y="9963150"/>
          <a:ext cx="634365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146</xdr:col>
      <xdr:colOff>0</xdr:colOff>
      <xdr:row>161</xdr:row>
      <xdr:rowOff>114300</xdr:rowOff>
    </xdr:from>
    <xdr:to>
      <xdr:col>157</xdr:col>
      <xdr:colOff>0</xdr:colOff>
      <xdr:row>163</xdr:row>
      <xdr:rowOff>142875</xdr:rowOff>
    </xdr:to>
    <xdr:sp macro="" textlink="">
      <xdr:nvSpPr>
        <xdr:cNvPr id="2642" name="Rectangle 2940">
          <a:extLst>
            <a:ext uri="{FF2B5EF4-FFF2-40B4-BE49-F238E27FC236}">
              <a16:creationId xmlns:a16="http://schemas.microsoft.com/office/drawing/2014/main" xmlns="" id="{7B3F7151-FAA8-4CD8-9862-07C69AD95B5D}"/>
            </a:ext>
          </a:extLst>
        </xdr:cNvPr>
        <xdr:cNvSpPr>
          <a:spLocks noChangeArrowheads="1"/>
        </xdr:cNvSpPr>
      </xdr:nvSpPr>
      <xdr:spPr bwMode="auto">
        <a:xfrm>
          <a:off x="62874525" y="20221575"/>
          <a:ext cx="634365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146</xdr:col>
      <xdr:colOff>0</xdr:colOff>
      <xdr:row>161</xdr:row>
      <xdr:rowOff>114300</xdr:rowOff>
    </xdr:from>
    <xdr:to>
      <xdr:col>157</xdr:col>
      <xdr:colOff>0</xdr:colOff>
      <xdr:row>163</xdr:row>
      <xdr:rowOff>142875</xdr:rowOff>
    </xdr:to>
    <xdr:sp macro="" textlink="">
      <xdr:nvSpPr>
        <xdr:cNvPr id="2643" name="Rectangle 2941">
          <a:extLst>
            <a:ext uri="{FF2B5EF4-FFF2-40B4-BE49-F238E27FC236}">
              <a16:creationId xmlns:a16="http://schemas.microsoft.com/office/drawing/2014/main" xmlns="" id="{BAF8C85D-A847-47C9-8BDF-CB95B9BABC1E}"/>
            </a:ext>
          </a:extLst>
        </xdr:cNvPr>
        <xdr:cNvSpPr>
          <a:spLocks noChangeArrowheads="1"/>
        </xdr:cNvSpPr>
      </xdr:nvSpPr>
      <xdr:spPr bwMode="auto">
        <a:xfrm>
          <a:off x="62874525" y="20221575"/>
          <a:ext cx="634365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146</xdr:col>
      <xdr:colOff>295275</xdr:colOff>
      <xdr:row>52</xdr:row>
      <xdr:rowOff>28575</xdr:rowOff>
    </xdr:from>
    <xdr:to>
      <xdr:col>156</xdr:col>
      <xdr:colOff>142875</xdr:colOff>
      <xdr:row>78</xdr:row>
      <xdr:rowOff>0</xdr:rowOff>
    </xdr:to>
    <xdr:graphicFrame macro="">
      <xdr:nvGraphicFramePr>
        <xdr:cNvPr id="2644" name="Chart 2942">
          <a:extLst>
            <a:ext uri="{FF2B5EF4-FFF2-40B4-BE49-F238E27FC236}">
              <a16:creationId xmlns:a16="http://schemas.microsoft.com/office/drawing/2014/main" xmlns="" id="{C86E6E78-EC18-44B6-9106-449859B3C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146</xdr:col>
      <xdr:colOff>295275</xdr:colOff>
      <xdr:row>134</xdr:row>
      <xdr:rowOff>28575</xdr:rowOff>
    </xdr:from>
    <xdr:to>
      <xdr:col>156</xdr:col>
      <xdr:colOff>142875</xdr:colOff>
      <xdr:row>160</xdr:row>
      <xdr:rowOff>0</xdr:rowOff>
    </xdr:to>
    <xdr:graphicFrame macro="">
      <xdr:nvGraphicFramePr>
        <xdr:cNvPr id="2645" name="Chart 2943">
          <a:extLst>
            <a:ext uri="{FF2B5EF4-FFF2-40B4-BE49-F238E27FC236}">
              <a16:creationId xmlns:a16="http://schemas.microsoft.com/office/drawing/2014/main" xmlns="" id="{B959C695-2075-4D85-8724-E72DA19847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136</xdr:col>
      <xdr:colOff>85725</xdr:colOff>
      <xdr:row>26</xdr:row>
      <xdr:rowOff>38100</xdr:rowOff>
    </xdr:from>
    <xdr:to>
      <xdr:col>141</xdr:col>
      <xdr:colOff>9525</xdr:colOff>
      <xdr:row>33</xdr:row>
      <xdr:rowOff>66675</xdr:rowOff>
    </xdr:to>
    <xdr:graphicFrame macro="">
      <xdr:nvGraphicFramePr>
        <xdr:cNvPr id="2646" name="Chart 2948">
          <a:extLst>
            <a:ext uri="{FF2B5EF4-FFF2-40B4-BE49-F238E27FC236}">
              <a16:creationId xmlns:a16="http://schemas.microsoft.com/office/drawing/2014/main" xmlns="" id="{99DB51CE-8F34-445A-A0FE-A18F3D8950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136</xdr:col>
      <xdr:colOff>85725</xdr:colOff>
      <xdr:row>35</xdr:row>
      <xdr:rowOff>38100</xdr:rowOff>
    </xdr:from>
    <xdr:to>
      <xdr:col>141</xdr:col>
      <xdr:colOff>9525</xdr:colOff>
      <xdr:row>42</xdr:row>
      <xdr:rowOff>66675</xdr:rowOff>
    </xdr:to>
    <xdr:graphicFrame macro="">
      <xdr:nvGraphicFramePr>
        <xdr:cNvPr id="2647" name="Chart 2949">
          <a:extLst>
            <a:ext uri="{FF2B5EF4-FFF2-40B4-BE49-F238E27FC236}">
              <a16:creationId xmlns:a16="http://schemas.microsoft.com/office/drawing/2014/main" xmlns="" id="{55637A07-D17E-46F3-9C1F-5D0FC743D7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136</xdr:col>
      <xdr:colOff>85725</xdr:colOff>
      <xdr:row>108</xdr:row>
      <xdr:rowOff>38100</xdr:rowOff>
    </xdr:from>
    <xdr:to>
      <xdr:col>141</xdr:col>
      <xdr:colOff>9525</xdr:colOff>
      <xdr:row>115</xdr:row>
      <xdr:rowOff>66675</xdr:rowOff>
    </xdr:to>
    <xdr:graphicFrame macro="">
      <xdr:nvGraphicFramePr>
        <xdr:cNvPr id="2648" name="Chart 2954">
          <a:extLst>
            <a:ext uri="{FF2B5EF4-FFF2-40B4-BE49-F238E27FC236}">
              <a16:creationId xmlns:a16="http://schemas.microsoft.com/office/drawing/2014/main" xmlns="" id="{5582AAAD-70C3-4441-BC1E-AC764A6BE9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136</xdr:col>
      <xdr:colOff>85725</xdr:colOff>
      <xdr:row>117</xdr:row>
      <xdr:rowOff>38100</xdr:rowOff>
    </xdr:from>
    <xdr:to>
      <xdr:col>141</xdr:col>
      <xdr:colOff>9525</xdr:colOff>
      <xdr:row>124</xdr:row>
      <xdr:rowOff>66675</xdr:rowOff>
    </xdr:to>
    <xdr:graphicFrame macro="">
      <xdr:nvGraphicFramePr>
        <xdr:cNvPr id="2649" name="Chart 2955">
          <a:extLst>
            <a:ext uri="{FF2B5EF4-FFF2-40B4-BE49-F238E27FC236}">
              <a16:creationId xmlns:a16="http://schemas.microsoft.com/office/drawing/2014/main" xmlns="" id="{28D5B884-6D0D-4D9D-8859-705D7CA691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136</xdr:col>
      <xdr:colOff>85725</xdr:colOff>
      <xdr:row>44</xdr:row>
      <xdr:rowOff>38100</xdr:rowOff>
    </xdr:from>
    <xdr:to>
      <xdr:col>141</xdr:col>
      <xdr:colOff>9525</xdr:colOff>
      <xdr:row>51</xdr:row>
      <xdr:rowOff>66675</xdr:rowOff>
    </xdr:to>
    <xdr:graphicFrame macro="">
      <xdr:nvGraphicFramePr>
        <xdr:cNvPr id="2650" name="Chart 2960">
          <a:extLst>
            <a:ext uri="{FF2B5EF4-FFF2-40B4-BE49-F238E27FC236}">
              <a16:creationId xmlns:a16="http://schemas.microsoft.com/office/drawing/2014/main" xmlns="" id="{586D7CD7-2AA5-4EE9-9F23-E3CE930067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136</xdr:col>
      <xdr:colOff>85725</xdr:colOff>
      <xdr:row>53</xdr:row>
      <xdr:rowOff>38100</xdr:rowOff>
    </xdr:from>
    <xdr:to>
      <xdr:col>141</xdr:col>
      <xdr:colOff>9525</xdr:colOff>
      <xdr:row>60</xdr:row>
      <xdr:rowOff>66675</xdr:rowOff>
    </xdr:to>
    <xdr:graphicFrame macro="">
      <xdr:nvGraphicFramePr>
        <xdr:cNvPr id="2651" name="Chart 2961">
          <a:extLst>
            <a:ext uri="{FF2B5EF4-FFF2-40B4-BE49-F238E27FC236}">
              <a16:creationId xmlns:a16="http://schemas.microsoft.com/office/drawing/2014/main" xmlns="" id="{B0D5F506-A7D2-43AA-8081-716891F768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136</xdr:col>
      <xdr:colOff>85725</xdr:colOff>
      <xdr:row>62</xdr:row>
      <xdr:rowOff>38100</xdr:rowOff>
    </xdr:from>
    <xdr:to>
      <xdr:col>141</xdr:col>
      <xdr:colOff>9525</xdr:colOff>
      <xdr:row>69</xdr:row>
      <xdr:rowOff>66675</xdr:rowOff>
    </xdr:to>
    <xdr:graphicFrame macro="">
      <xdr:nvGraphicFramePr>
        <xdr:cNvPr id="2652" name="Chart 2962">
          <a:extLst>
            <a:ext uri="{FF2B5EF4-FFF2-40B4-BE49-F238E27FC236}">
              <a16:creationId xmlns:a16="http://schemas.microsoft.com/office/drawing/2014/main" xmlns="" id="{1CCDE684-EE0E-4D38-9FB1-657637CD8F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136</xdr:col>
      <xdr:colOff>85725</xdr:colOff>
      <xdr:row>71</xdr:row>
      <xdr:rowOff>38100</xdr:rowOff>
    </xdr:from>
    <xdr:to>
      <xdr:col>141</xdr:col>
      <xdr:colOff>9525</xdr:colOff>
      <xdr:row>78</xdr:row>
      <xdr:rowOff>66675</xdr:rowOff>
    </xdr:to>
    <xdr:graphicFrame macro="">
      <xdr:nvGraphicFramePr>
        <xdr:cNvPr id="2653" name="Chart 2963">
          <a:extLst>
            <a:ext uri="{FF2B5EF4-FFF2-40B4-BE49-F238E27FC236}">
              <a16:creationId xmlns:a16="http://schemas.microsoft.com/office/drawing/2014/main" xmlns="" id="{19086022-EE3F-462F-A00C-D4AD93EEA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136</xdr:col>
      <xdr:colOff>85725</xdr:colOff>
      <xdr:row>126</xdr:row>
      <xdr:rowOff>38100</xdr:rowOff>
    </xdr:from>
    <xdr:to>
      <xdr:col>141</xdr:col>
      <xdr:colOff>9525</xdr:colOff>
      <xdr:row>133</xdr:row>
      <xdr:rowOff>66675</xdr:rowOff>
    </xdr:to>
    <xdr:graphicFrame macro="">
      <xdr:nvGraphicFramePr>
        <xdr:cNvPr id="2654" name="Chart 2964">
          <a:extLst>
            <a:ext uri="{FF2B5EF4-FFF2-40B4-BE49-F238E27FC236}">
              <a16:creationId xmlns:a16="http://schemas.microsoft.com/office/drawing/2014/main" xmlns="" id="{5BEAD521-3E65-4485-89B4-8C11D40BD3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136</xdr:col>
      <xdr:colOff>85725</xdr:colOff>
      <xdr:row>135</xdr:row>
      <xdr:rowOff>38100</xdr:rowOff>
    </xdr:from>
    <xdr:to>
      <xdr:col>141</xdr:col>
      <xdr:colOff>9525</xdr:colOff>
      <xdr:row>142</xdr:row>
      <xdr:rowOff>66675</xdr:rowOff>
    </xdr:to>
    <xdr:graphicFrame macro="">
      <xdr:nvGraphicFramePr>
        <xdr:cNvPr id="2655" name="Chart 2965">
          <a:extLst>
            <a:ext uri="{FF2B5EF4-FFF2-40B4-BE49-F238E27FC236}">
              <a16:creationId xmlns:a16="http://schemas.microsoft.com/office/drawing/2014/main" xmlns="" id="{EE81A9CD-3A6F-466A-A745-F17DA96C12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136</xdr:col>
      <xdr:colOff>85725</xdr:colOff>
      <xdr:row>144</xdr:row>
      <xdr:rowOff>38100</xdr:rowOff>
    </xdr:from>
    <xdr:to>
      <xdr:col>141</xdr:col>
      <xdr:colOff>9525</xdr:colOff>
      <xdr:row>151</xdr:row>
      <xdr:rowOff>66675</xdr:rowOff>
    </xdr:to>
    <xdr:graphicFrame macro="">
      <xdr:nvGraphicFramePr>
        <xdr:cNvPr id="2656" name="Chart 2966">
          <a:extLst>
            <a:ext uri="{FF2B5EF4-FFF2-40B4-BE49-F238E27FC236}">
              <a16:creationId xmlns:a16="http://schemas.microsoft.com/office/drawing/2014/main" xmlns="" id="{D2C6CAFE-C87F-4B7E-B662-35DA48733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136</xdr:col>
      <xdr:colOff>85725</xdr:colOff>
      <xdr:row>153</xdr:row>
      <xdr:rowOff>38100</xdr:rowOff>
    </xdr:from>
    <xdr:to>
      <xdr:col>141</xdr:col>
      <xdr:colOff>9525</xdr:colOff>
      <xdr:row>160</xdr:row>
      <xdr:rowOff>66675</xdr:rowOff>
    </xdr:to>
    <xdr:graphicFrame macro="">
      <xdr:nvGraphicFramePr>
        <xdr:cNvPr id="2657" name="Chart 2967">
          <a:extLst>
            <a:ext uri="{FF2B5EF4-FFF2-40B4-BE49-F238E27FC236}">
              <a16:creationId xmlns:a16="http://schemas.microsoft.com/office/drawing/2014/main" xmlns="" id="{35C108D7-EBF9-4BC4-B455-6DBCC80325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79</xdr:row>
      <xdr:rowOff>114300</xdr:rowOff>
    </xdr:from>
    <xdr:to>
      <xdr:col>15</xdr:col>
      <xdr:colOff>371475</xdr:colOff>
      <xdr:row>81</xdr:row>
      <xdr:rowOff>142875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65DA6D8F-58C5-4D1F-A1B9-35E03FA80FA5}"/>
            </a:ext>
          </a:extLst>
        </xdr:cNvPr>
        <xdr:cNvSpPr>
          <a:spLocks noChangeArrowheads="1"/>
        </xdr:cNvSpPr>
      </xdr:nvSpPr>
      <xdr:spPr bwMode="auto">
        <a:xfrm>
          <a:off x="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xmlns="" id="{16F15084-959B-4526-9A66-D618478DBF1C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xmlns="" id="{177D599B-534C-492C-ABC3-584DBE2C4EFD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20CF503F-EB0C-4B05-9459-D6906387400D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4413D298-8BD5-45A9-9A8B-F2E1660F9125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xmlns="" id="{71FDA7D5-D662-4693-A65F-A7918215CB5B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E3F29CD9-8DF6-4DD3-A1ED-96C34A8E8621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42134301-4B2C-4A04-A9CD-994BA7E5D6C4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xmlns="" id="{C1CD0860-E542-4BFC-A02B-61473C964E57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xmlns="" id="{7E024FFE-31BE-4EC1-9C0B-BE69BCB6D954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xmlns="" id="{C39E425A-3D39-4300-8C2C-EF046BDC15A1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xmlns="" id="{D06C08CC-8616-49B8-A952-F5196715E526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xmlns="" id="{55D8E11F-0E67-4AD3-953E-E4AC1A98A5C7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xmlns="" id="{51F23995-7773-4F02-8BAE-361D20A7F903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xmlns="" id="{43ED9134-81DB-499F-841C-D1D738E12C38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xmlns="" id="{70C62BE8-3D4A-402D-9FB0-2FA2705362B6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xmlns="" id="{BF83746E-AC22-4E07-9CCE-2B01A8ABAE0A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xmlns="" id="{337C4FD2-81F2-4B74-A7E2-82D30C364840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xmlns="" id="{7363470A-54BF-48EF-835B-F838B49112F1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xmlns="" id="{351DD35E-69C4-4F3B-A1C7-D63AEBF32B72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xmlns="" id="{4B33982A-5097-475B-B783-4175378203AE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xmlns="" id="{0D283796-458C-4A7C-BD53-2AE7E76ADD9F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xmlns="" id="{6AA505C1-C15F-4AC4-B5F0-EAEDF66EB235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79</xdr:row>
      <xdr:rowOff>114300</xdr:rowOff>
    </xdr:from>
    <xdr:to>
      <xdr:col>15</xdr:col>
      <xdr:colOff>0</xdr:colOff>
      <xdr:row>81</xdr:row>
      <xdr:rowOff>142875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xmlns="" id="{21198257-378C-4798-9616-A33DA12E456F}"/>
            </a:ext>
          </a:extLst>
        </xdr:cNvPr>
        <xdr:cNvSpPr>
          <a:spLocks noChangeArrowheads="1"/>
        </xdr:cNvSpPr>
      </xdr:nvSpPr>
      <xdr:spPr bwMode="auto">
        <a:xfrm>
          <a:off x="5867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xmlns="" id="{0D37A6CC-99B2-4CDC-BCA6-3D051B92566E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xmlns="" id="{44C19405-8BC6-4F83-B969-7E15102D27F9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xmlns="" id="{12CBF6BD-941F-45E9-8AD8-95B74A9F366F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xmlns="" id="{313EBF5A-5186-4E9D-85D6-C445E4F9EEB1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xmlns="" id="{9C79CC18-3342-4B0C-89FA-DC573BD249EB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xmlns="" id="{0C119BD2-DA13-40D4-8B30-2506E62CCDE8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xmlns="" id="{70FC5999-D0A4-47B5-970A-9A21B7929ED5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xmlns="" id="{89BF799E-2A7C-443D-8C5B-DC3534046069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xmlns="" id="{26F6B317-07F0-435C-B1BF-4CD2D1061E92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xmlns="" id="{0ABF3A5D-E8B9-4E78-8278-A4F1E1A5DD58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xmlns="" id="{E6E1EAA3-DE10-43F3-AA20-5D2CC8C89A02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xmlns="" id="{E175F7B3-9469-4BF1-B024-13B328CAD315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xmlns="" id="{DB6ED27C-52EB-445A-AC0D-16AECEF15099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xmlns="" id="{6343C872-E642-4340-B95D-0AE66B0265A1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xmlns="" id="{DFB857BB-F9F4-452F-984C-92C008534B9B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xmlns="" id="{2D6B22E1-5BBC-4222-A4BE-DE2B10BC17F5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xmlns="" id="{B092DB97-6AA1-40DD-8853-B14B5560DCB3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xmlns="" id="{4A1A0B98-2610-4CED-8A95-29A99BF6F281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xmlns="" id="{891A398B-EA4D-4379-99F7-377478C46E8E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xmlns="" id="{A71F8652-632C-4A6B-80B7-75B3A68A7877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xmlns="" id="{4E6D09CA-CF50-4EF4-8EE4-5B1F302BCDAA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xmlns="" id="{0E782847-4C3D-479D-852E-826A1FA0D1D2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79</xdr:row>
      <xdr:rowOff>114300</xdr:rowOff>
    </xdr:from>
    <xdr:to>
      <xdr:col>15</xdr:col>
      <xdr:colOff>0</xdr:colOff>
      <xdr:row>81</xdr:row>
      <xdr:rowOff>142875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xmlns="" id="{005967AF-568D-4B80-9A5A-5AE3A2481EC9}"/>
            </a:ext>
          </a:extLst>
        </xdr:cNvPr>
        <xdr:cNvSpPr>
          <a:spLocks noChangeArrowheads="1"/>
        </xdr:cNvSpPr>
      </xdr:nvSpPr>
      <xdr:spPr bwMode="auto">
        <a:xfrm>
          <a:off x="5867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xmlns="" id="{61BE0A18-8D02-4C5D-9C09-65335541EE4C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xmlns="" id="{0664F42E-9226-44DF-9E72-3F58E9513752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xmlns="" id="{4989C4D4-4722-4BA3-8D75-E2C7BD37C780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xmlns="" id="{10FEA6BD-0B93-4124-A10F-226C1E68C165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xmlns="" id="{5CBC6A3A-0C13-4799-883F-F9826C15DD1C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xmlns="" id="{FFD71D84-07D8-4597-BB3D-B0CBA0E1F4E8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xmlns="" id="{E9EB7846-3D03-4CFE-9E0F-F722C9813A80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xmlns="" id="{629D65F4-646C-4388-B552-0C095CF2038C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xmlns="" id="{096A861B-DE49-49D1-B5A6-DE1305F5546E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xmlns="" id="{326A10C1-8D25-47CC-808A-41963B9EFFCA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xmlns="" id="{331E03BD-D749-4558-A0FE-3C2B8201E6BB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xmlns="" id="{9A7A95A2-DEDB-49B1-A975-E9BD58F58265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xmlns="" id="{9EB2CC88-2B3E-4852-BDE4-6CD9DEF952ED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xmlns="" id="{69DB6D1A-9AC7-4826-96D3-D8B6E0FB3234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xmlns="" id="{F8FF0701-0256-42E1-9685-780B2853D0FB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xmlns="" id="{57C70B16-DDC0-4CE5-9D85-89440DBFED66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xmlns="" id="{71603178-5B6D-4DA9-9401-84C7C95526BC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xmlns="" id="{8B12030F-E1C8-43C5-8B31-880AAD081B03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xmlns="" id="{D072CB13-98E0-4DA1-939B-56CD29989558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xmlns="" id="{F85DB177-653C-4CC3-85AE-40D00C9ACE1D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xmlns="" id="{0EA0216C-6209-473F-8C90-B35F7949D448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xmlns="" id="{EBB3EE9B-551E-45F2-B116-1177487B3042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79</xdr:row>
      <xdr:rowOff>114300</xdr:rowOff>
    </xdr:from>
    <xdr:to>
      <xdr:col>15</xdr:col>
      <xdr:colOff>0</xdr:colOff>
      <xdr:row>81</xdr:row>
      <xdr:rowOff>142875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xmlns="" id="{A4EDCC39-2482-4087-96B4-75F270FBCAEA}"/>
            </a:ext>
          </a:extLst>
        </xdr:cNvPr>
        <xdr:cNvSpPr>
          <a:spLocks noChangeArrowheads="1"/>
        </xdr:cNvSpPr>
      </xdr:nvSpPr>
      <xdr:spPr bwMode="auto">
        <a:xfrm>
          <a:off x="5867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xmlns="" id="{19ED9570-FABA-4832-9B43-7A1B41CC4C8F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xmlns="" id="{E154A775-E556-4F31-9239-3990BF8E83C0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xmlns="" id="{6ECD55F0-2D1A-485A-86F2-2DD9A8385FB0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xmlns="" id="{67A637F8-7CA0-441C-AF6B-9DC73D3FC43E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xmlns="" id="{A57ED07A-2CF9-4D8F-8817-C2CA72BE92E5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39</xdr:row>
      <xdr:rowOff>38100</xdr:rowOff>
    </xdr:from>
    <xdr:to>
      <xdr:col>15</xdr:col>
      <xdr:colOff>0</xdr:colOff>
      <xdr:row>41</xdr:row>
      <xdr:rowOff>123825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xmlns="" id="{B9D8A970-BC46-45D9-86B5-515F04E17781}"/>
            </a:ext>
          </a:extLst>
        </xdr:cNvPr>
        <xdr:cNvSpPr>
          <a:spLocks noChangeArrowheads="1"/>
        </xdr:cNvSpPr>
      </xdr:nvSpPr>
      <xdr:spPr bwMode="auto">
        <a:xfrm>
          <a:off x="5867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xmlns="" id="{B87E30A7-4999-45C4-8747-C08F9F21BD24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xmlns="" id="{D7ECBD3C-41E6-480D-B5DD-E44AEE73D87C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xmlns="" id="{1E74E173-59A0-4DD8-BF0B-CDAFA2071D6E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xmlns="" id="{D3773C9C-3943-4F42-9E9F-D980F3198016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xmlns="" id="{1503685A-00D3-40CA-9700-263E157FE23C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38</xdr:row>
      <xdr:rowOff>9525</xdr:rowOff>
    </xdr:from>
    <xdr:to>
      <xdr:col>15</xdr:col>
      <xdr:colOff>0</xdr:colOff>
      <xdr:row>39</xdr:row>
      <xdr:rowOff>152400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xmlns="" id="{66D72037-538D-445E-8007-B4FDAE10CA20}"/>
            </a:ext>
          </a:extLst>
        </xdr:cNvPr>
        <xdr:cNvSpPr>
          <a:spLocks noChangeArrowheads="1"/>
        </xdr:cNvSpPr>
      </xdr:nvSpPr>
      <xdr:spPr bwMode="auto">
        <a:xfrm>
          <a:off x="5867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xmlns="" id="{CC6F0B8B-50D7-4FCF-A759-0B36B3809389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xmlns="" id="{39E9C452-4CAB-4A81-AE76-9B06544EE111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xmlns="" id="{E09E4F1B-3488-4E77-A8FA-A9BFC5E52A89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xmlns="" id="{02AE20EE-760E-4B2A-B48D-BA36863647FA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xmlns="" id="{CFBC46B7-CA31-4C10-B613-A7AEC790E8F2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76200</xdr:rowOff>
    </xdr:from>
    <xdr:to>
      <xdr:col>15</xdr:col>
      <xdr:colOff>0</xdr:colOff>
      <xdr:row>37</xdr:row>
      <xdr:rowOff>142875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xmlns="" id="{2DF34F74-B55A-45A5-A0F8-B34B7A979D53}"/>
            </a:ext>
          </a:extLst>
        </xdr:cNvPr>
        <xdr:cNvSpPr>
          <a:spLocks noChangeArrowheads="1"/>
        </xdr:cNvSpPr>
      </xdr:nvSpPr>
      <xdr:spPr bwMode="auto">
        <a:xfrm>
          <a:off x="5867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50</xdr:row>
      <xdr:rowOff>0</xdr:rowOff>
    </xdr:from>
    <xdr:to>
      <xdr:col>15</xdr:col>
      <xdr:colOff>0</xdr:colOff>
      <xdr:row>51</xdr:row>
      <xdr:rowOff>152400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xmlns="" id="{8ED60B92-480F-4BD7-AAD5-53EAA31938E9}"/>
            </a:ext>
          </a:extLst>
        </xdr:cNvPr>
        <xdr:cNvSpPr>
          <a:spLocks noChangeArrowheads="1"/>
        </xdr:cNvSpPr>
      </xdr:nvSpPr>
      <xdr:spPr bwMode="auto">
        <a:xfrm>
          <a:off x="5867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xmlns="" id="{63562393-0D8F-4989-972C-4EABA92A2142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xmlns="" id="{83DB1EF4-731E-4522-A6BE-5326BAA0C48C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36</xdr:row>
      <xdr:rowOff>28575</xdr:rowOff>
    </xdr:from>
    <xdr:to>
      <xdr:col>15</xdr:col>
      <xdr:colOff>0</xdr:colOff>
      <xdr:row>37</xdr:row>
      <xdr:rowOff>142875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xmlns="" id="{492CFE0D-D8AC-4DB6-B334-F25AB24843D9}"/>
            </a:ext>
          </a:extLst>
        </xdr:cNvPr>
        <xdr:cNvSpPr>
          <a:spLocks noChangeArrowheads="1"/>
        </xdr:cNvSpPr>
      </xdr:nvSpPr>
      <xdr:spPr bwMode="auto">
        <a:xfrm>
          <a:off x="5867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xmlns="" id="{11C46CED-E5AB-4DE6-B79E-8038EFAB5D83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xmlns="" id="{FD7D0D57-8504-4C8E-A4BA-41FC46512619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xmlns="" id="{91E1D68B-750E-45EB-939A-18615BBC02F8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xmlns="" id="{F22671BE-4665-48B5-AD0A-DB9DF23BAA0D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xmlns="" id="{906CFDAB-CF83-47FE-8B93-F3AEC9E6DDAB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xmlns="" id="{82C250C9-E562-4B0B-B2E0-21F7A3C090F6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xmlns="" id="{B3C34F90-575F-4F30-B3AE-B3622575D9A7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xmlns="" id="{8F034785-8DE8-4EA8-BD27-237AC63A316F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xmlns="" id="{F0982B3B-5F7E-4F18-A938-775CCCC0FC3E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xmlns="" id="{E5180F17-7328-4177-8D01-4BEAB8C73854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xmlns="" id="{FA787E76-5712-43C3-8928-7A1EA416294E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xmlns="" id="{759596C2-01FD-4BD0-8D01-152245623631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xmlns="" id="{F59B6B2A-269D-4474-A5C7-ECFD79D06DA7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xmlns="" id="{7D4E2CC1-AA2D-426E-A5F1-AA2C6A4F7F2A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xmlns="" id="{D7E54FD5-5711-4C06-91D2-F49FE7D5A630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xmlns="" id="{E74236AC-52E2-4CC6-8D38-47473B338284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xmlns="" id="{2B5DE687-32C3-42B2-B0C1-F31440C0D35E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xmlns="" id="{D10FC695-9C6F-4A6E-A926-5F49ACF519C9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xmlns="" id="{A44DE2EA-F778-4605-8904-69A024A401C2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xmlns="" id="{4C1C2F7C-4D88-4CA0-98B7-CB3D9622ECC7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xmlns="" id="{FF9CF4E7-41FA-4E2F-9D4F-831CF59459EA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xmlns="" id="{54016857-BDB3-4785-A5EA-405F45678157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xmlns="" id="{0BD77A9D-8483-45D4-AE63-CF1833A55E79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xmlns="" id="{7E04E0F2-F704-400B-A2A1-7120B28460A0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xmlns="" id="{02808359-7A82-4DB0-924D-2C42AD9DCB2D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xmlns="" id="{594F97F8-5D96-4344-AB94-A0BD18DCE71D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xmlns="" id="{ED612A8E-28C0-4D78-B821-0DE030F2916F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xmlns="" id="{06AD74F9-E5D1-42A0-8330-024DED1A13B8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xmlns="" id="{6B424CA4-E59A-44CC-A3DE-C68F20DFC763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69</xdr:row>
      <xdr:rowOff>9525</xdr:rowOff>
    </xdr:from>
    <xdr:to>
      <xdr:col>15</xdr:col>
      <xdr:colOff>0</xdr:colOff>
      <xdr:row>70</xdr:row>
      <xdr:rowOff>152400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xmlns="" id="{4CD75DA9-8EF2-49A0-B7C2-FAED94446F06}"/>
            </a:ext>
          </a:extLst>
        </xdr:cNvPr>
        <xdr:cNvSpPr>
          <a:spLocks noChangeArrowheads="1"/>
        </xdr:cNvSpPr>
      </xdr:nvSpPr>
      <xdr:spPr bwMode="auto">
        <a:xfrm>
          <a:off x="5867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xmlns="" id="{270974E9-ABF5-41FA-B429-E76B2EB14219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xmlns="" id="{691E8D93-400B-4B26-B6CB-31F87D9F9F0E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76200</xdr:rowOff>
    </xdr:from>
    <xdr:to>
      <xdr:col>15</xdr:col>
      <xdr:colOff>0</xdr:colOff>
      <xdr:row>68</xdr:row>
      <xdr:rowOff>142875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xmlns="" id="{212CE19D-A87E-42A6-98C0-F93335892B88}"/>
            </a:ext>
          </a:extLst>
        </xdr:cNvPr>
        <xdr:cNvSpPr>
          <a:spLocks noChangeArrowheads="1"/>
        </xdr:cNvSpPr>
      </xdr:nvSpPr>
      <xdr:spPr bwMode="auto">
        <a:xfrm>
          <a:off x="5867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xmlns="" id="{31751F65-4353-4FF3-A213-EE8662DD9005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xmlns="" id="{BFB56F57-595B-4D84-87D0-BD4A7D3C900F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67</xdr:row>
      <xdr:rowOff>28575</xdr:rowOff>
    </xdr:from>
    <xdr:to>
      <xdr:col>15</xdr:col>
      <xdr:colOff>0</xdr:colOff>
      <xdr:row>68</xdr:row>
      <xdr:rowOff>142875</xdr:rowOff>
    </xdr:to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xmlns="" id="{88ADA07C-4004-4AC4-8007-196956AF3C36}"/>
            </a:ext>
          </a:extLst>
        </xdr:cNvPr>
        <xdr:cNvSpPr>
          <a:spLocks noChangeArrowheads="1"/>
        </xdr:cNvSpPr>
      </xdr:nvSpPr>
      <xdr:spPr bwMode="auto">
        <a:xfrm>
          <a:off x="5867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xmlns="" id="{34F370E7-193F-4488-907A-D15542D3E0AE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xmlns="" id="{4AAAD742-1520-4001-83CC-C9D46D7D844C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xmlns="" id="{78837549-63A4-4F9C-80EE-9679EFEBD0AC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xmlns="" id="{031D6B56-6323-4487-B437-C2627E21124B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xmlns="" id="{D6F2EBB2-D624-4E18-8724-60B28F15A0FF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xmlns="" id="{BE2EC456-A992-4E53-998F-5B6AA975C08B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xmlns="" id="{9D8D0F0D-26A0-4E22-BD5C-B719B5D2F50D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xmlns="" id="{BE5CB115-4D91-4B0F-89C6-991747263ABF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xmlns="" id="{B39A92FB-396B-4066-81A4-A16756B24409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xmlns="" id="{5ADD2477-6238-495D-8A9F-1716BC0456F3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xmlns="" id="{77419411-1177-4AEB-8A13-2E833F637EC5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xmlns="" id="{69134071-5071-41F7-8C4B-7FF6A8F83BAC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xmlns="" id="{73EC0804-2DA9-4B28-A999-1D68513AC958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xmlns="" id="{0AAE7F4B-9D9C-49E6-9ACE-4232E48BE492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xmlns="" id="{B79B4F48-0F49-4D10-B9C0-1143CECF80D1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xmlns="" id="{D96ECD1E-3BCF-430A-8611-DD81EF7FF92E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xmlns="" id="{06A4A7D4-5BC6-4506-AEEF-98C9D5284168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xmlns="" id="{1BE47B3D-73A8-4753-BD03-3A09F47BF59E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xmlns="" id="{65C859AB-9E0F-4047-BF31-8E90BE9EBC92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xmlns="" id="{068025FC-A46E-4C4A-8B48-BB02EC92337B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76200</xdr:rowOff>
    </xdr:from>
    <xdr:to>
      <xdr:col>15</xdr:col>
      <xdr:colOff>0</xdr:colOff>
      <xdr:row>72</xdr:row>
      <xdr:rowOff>142875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xmlns="" id="{D7D0A170-AC81-48B8-90DF-8F1AC4198687}"/>
            </a:ext>
          </a:extLst>
        </xdr:cNvPr>
        <xdr:cNvSpPr>
          <a:spLocks noChangeArrowheads="1"/>
        </xdr:cNvSpPr>
      </xdr:nvSpPr>
      <xdr:spPr bwMode="auto">
        <a:xfrm>
          <a:off x="5867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xmlns="" id="{697EF9CD-193C-4403-B2F1-7201DD6DAF49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xmlns="" id="{6C1327F8-E16A-4A0D-B03F-4A4863C067A7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71</xdr:row>
      <xdr:rowOff>28575</xdr:rowOff>
    </xdr:from>
    <xdr:to>
      <xdr:col>15</xdr:col>
      <xdr:colOff>0</xdr:colOff>
      <xdr:row>72</xdr:row>
      <xdr:rowOff>142875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xmlns="" id="{9F2A98DE-5F24-43CD-A203-AA4B9DF8E616}"/>
            </a:ext>
          </a:extLst>
        </xdr:cNvPr>
        <xdr:cNvSpPr>
          <a:spLocks noChangeArrowheads="1"/>
        </xdr:cNvSpPr>
      </xdr:nvSpPr>
      <xdr:spPr bwMode="auto">
        <a:xfrm>
          <a:off x="5867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0</xdr:col>
      <xdr:colOff>0</xdr:colOff>
      <xdr:row>161</xdr:row>
      <xdr:rowOff>114300</xdr:rowOff>
    </xdr:from>
    <xdr:to>
      <xdr:col>15</xdr:col>
      <xdr:colOff>371475</xdr:colOff>
      <xdr:row>163</xdr:row>
      <xdr:rowOff>142875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xmlns="" id="{76F02284-096C-4C4F-BE2C-FD911B9BEECF}"/>
            </a:ext>
          </a:extLst>
        </xdr:cNvPr>
        <xdr:cNvSpPr>
          <a:spLocks noChangeArrowheads="1"/>
        </xdr:cNvSpPr>
      </xdr:nvSpPr>
      <xdr:spPr bwMode="auto">
        <a:xfrm>
          <a:off x="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xmlns="" id="{262CBF1E-7DFF-4962-9E61-35A34F68DDFA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xmlns="" id="{4BB89100-44FA-4F10-8AC3-94C3D24BF3A8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xmlns="" id="{CDB154B8-1A3A-4D64-8906-73CB5F8BC7FE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xmlns="" id="{100451E1-EDB0-4D98-86E4-417F55047E1D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xmlns="" id="{AB83C5CA-02DF-4AC5-9FBF-A28D754D44F2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xmlns="" id="{29DE7373-4299-4D1B-A139-3173937F9600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xmlns="" id="{C08EF16A-E1FC-4577-BA59-3B1B09E69AB2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xmlns="" id="{4856F8A6-1B49-492E-99EF-F646F7CDA3E8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xmlns="" id="{1555DBFA-B34E-41D2-86E2-0633120FC9BA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xmlns="" id="{6103973C-C1DC-4E44-B65F-53630E752D1C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xmlns="" id="{73A5134D-58D4-47CF-899E-F39B9632A570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xmlns="" id="{60DC411F-1D87-42BE-A6E0-D506EA192FDA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xmlns="" id="{9A2816DF-9AB8-4203-B821-9281D03BAF3A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xmlns="" id="{86DE880F-D317-4636-AA99-C4A3724FBE7B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xmlns="" id="{D9C6FCF7-91B6-443E-93D7-A95FBC01785F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xmlns="" id="{21CB3C57-7FAC-42EA-B834-CE04EFCF8843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xmlns="" id="{A29CC745-A4E1-4547-AA40-D7DA36237558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xmlns="" id="{57E73C43-4405-4977-9692-18F938E0093B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xmlns="" id="{E2E0BD40-C654-4370-A50B-6A31CDF00773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xmlns="" id="{5F187B77-CC9E-48E5-95C9-58512D3DDB67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xmlns="" id="{61443044-2603-48F5-B8E9-BEC244E47FA4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xmlns="" id="{42A1DFA3-A69E-489F-90A1-D16EE3E1628E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161</xdr:row>
      <xdr:rowOff>114300</xdr:rowOff>
    </xdr:from>
    <xdr:to>
      <xdr:col>15</xdr:col>
      <xdr:colOff>0</xdr:colOff>
      <xdr:row>163</xdr:row>
      <xdr:rowOff>142875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xmlns="" id="{32E19D96-90B3-400C-BD39-2FBD1435B350}"/>
            </a:ext>
          </a:extLst>
        </xdr:cNvPr>
        <xdr:cNvSpPr>
          <a:spLocks noChangeArrowheads="1"/>
        </xdr:cNvSpPr>
      </xdr:nvSpPr>
      <xdr:spPr bwMode="auto">
        <a:xfrm>
          <a:off x="5867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xmlns="" id="{4DF0C032-E3CF-469A-8147-1B3CF20249B4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xmlns="" id="{6E7ABA85-87C0-4623-987A-6A8563201B37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xmlns="" id="{251BA17B-C3F9-487A-AFA6-95902A460B69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xmlns="" id="{A1DF42DF-24BC-4AD5-B37E-7067EF0DE863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xmlns="" id="{7C11A6CF-5B98-4174-88D8-B31F173538F0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xmlns="" id="{FA0DC85E-FC0D-4F7C-859A-297CD1C8CA6F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xmlns="" id="{A7B2BEC0-0665-4386-9A89-F1126D9E5D0F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xmlns="" id="{707A6693-5E69-42CF-96F8-7D78A396A17F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xmlns="" id="{4FC8C41B-D05F-4E0D-BC56-8DD0B65426B0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xmlns="" id="{17C9AFB1-75E1-4CF4-B725-01C4D2F30CB7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xmlns="" id="{E4F1F4F3-9F93-4EFA-AF83-2659D1B25A9A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xmlns="" id="{7A18933E-B5A2-49EB-8D33-9EBB0371CDC9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xmlns="" id="{FC06F9E8-B48C-41A4-B5F3-DC4D8AF32C0B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xmlns="" id="{E2A5E8FA-7117-4488-ABC3-E859C2DA9A02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xmlns="" id="{8F25C30A-31C3-48DF-8AC6-77788B6ADFA9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xmlns="" id="{9BC5C180-C98E-4407-B97D-992DE0A25AB2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xmlns="" id="{A471502A-AA41-489A-9F57-B7E22CB5DD75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xmlns="" id="{11142030-93C6-4491-BE48-0AE7EB30025E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xmlns="" id="{7B0A1EB6-E2D3-4343-990B-E82EE15A989F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xmlns="" id="{F5AAE017-4F85-4BDF-8198-F36AC4967D8E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xmlns="" id="{D7973174-F14F-4313-914C-D4B39E94C55D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xmlns="" id="{745EB23B-04DA-4E8A-BF26-A67A4728B5D3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161</xdr:row>
      <xdr:rowOff>114300</xdr:rowOff>
    </xdr:from>
    <xdr:to>
      <xdr:col>15</xdr:col>
      <xdr:colOff>0</xdr:colOff>
      <xdr:row>163</xdr:row>
      <xdr:rowOff>142875</xdr:rowOff>
    </xdr:to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xmlns="" id="{B6648564-6D44-4C2D-8C1B-B9DAC63B53B7}"/>
            </a:ext>
          </a:extLst>
        </xdr:cNvPr>
        <xdr:cNvSpPr>
          <a:spLocks noChangeArrowheads="1"/>
        </xdr:cNvSpPr>
      </xdr:nvSpPr>
      <xdr:spPr bwMode="auto">
        <a:xfrm>
          <a:off x="5867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xmlns="" id="{1C3922E5-A027-4F3C-9522-2CE33A0E9014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xmlns="" id="{71F8A66C-BAB8-45DD-9EA1-DBDA5319EAC9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xmlns="" id="{1E61AEB7-39A8-4E3C-AC15-2C997507C399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xmlns="" id="{542C72D0-8E9F-4D17-949F-3AF0EB3A0ED2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5" name="Rectangle 204">
          <a:extLst>
            <a:ext uri="{FF2B5EF4-FFF2-40B4-BE49-F238E27FC236}">
              <a16:creationId xmlns:a16="http://schemas.microsoft.com/office/drawing/2014/main" xmlns="" id="{DCA6E1EB-312E-4E15-B134-CA79E91321EE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xmlns="" id="{C0853C7E-176A-4743-ABD6-FFCC1CB4A2F6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xmlns="" id="{7D562761-8519-42D8-B854-CB76B87D0AB3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xmlns="" id="{E14ACA23-C0B2-4583-862B-5430C3655F51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xmlns="" id="{B5665E4A-B10F-41DF-A511-DDD5267290A5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xmlns="" id="{922F9CA9-1495-415F-A1A8-A58CE4C1BE76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xmlns="" id="{188DB445-1B80-479C-8464-5927E9324593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xmlns="" id="{11770799-68A6-428B-8AB7-FB2DB7E442AA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xmlns="" id="{A4B4A0AC-2914-4EF6-B3E0-973D2AD01888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xmlns="" id="{4E5FF54C-F9D5-424B-B294-F232D0C91427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5" name="Rectangle 214">
          <a:extLst>
            <a:ext uri="{FF2B5EF4-FFF2-40B4-BE49-F238E27FC236}">
              <a16:creationId xmlns:a16="http://schemas.microsoft.com/office/drawing/2014/main" xmlns="" id="{90AD4316-83F4-4768-80C2-39A944FD6103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16" name="Rectangle 215">
          <a:extLst>
            <a:ext uri="{FF2B5EF4-FFF2-40B4-BE49-F238E27FC236}">
              <a16:creationId xmlns:a16="http://schemas.microsoft.com/office/drawing/2014/main" xmlns="" id="{CFC37FE2-DFD2-44FF-85BA-F9CAA5FC8924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7" name="Rectangle 216">
          <a:extLst>
            <a:ext uri="{FF2B5EF4-FFF2-40B4-BE49-F238E27FC236}">
              <a16:creationId xmlns:a16="http://schemas.microsoft.com/office/drawing/2014/main" xmlns="" id="{9688F7F4-F817-4F4E-AA0D-506432C90DE9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18" name="Rectangle 217">
          <a:extLst>
            <a:ext uri="{FF2B5EF4-FFF2-40B4-BE49-F238E27FC236}">
              <a16:creationId xmlns:a16="http://schemas.microsoft.com/office/drawing/2014/main" xmlns="" id="{F247F749-EF0C-4532-819E-27EFF996E505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19" name="Rectangle 218">
          <a:extLst>
            <a:ext uri="{FF2B5EF4-FFF2-40B4-BE49-F238E27FC236}">
              <a16:creationId xmlns:a16="http://schemas.microsoft.com/office/drawing/2014/main" xmlns="" id="{ACC248D7-B891-49A8-9774-0F26F6A5D22A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20" name="Rectangle 219">
          <a:extLst>
            <a:ext uri="{FF2B5EF4-FFF2-40B4-BE49-F238E27FC236}">
              <a16:creationId xmlns:a16="http://schemas.microsoft.com/office/drawing/2014/main" xmlns="" id="{E2323EFC-A167-41A0-BA2A-658ED1CEC970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21" name="Rectangle 220">
          <a:extLst>
            <a:ext uri="{FF2B5EF4-FFF2-40B4-BE49-F238E27FC236}">
              <a16:creationId xmlns:a16="http://schemas.microsoft.com/office/drawing/2014/main" xmlns="" id="{A1BD495C-F2C0-493F-BE05-C53F0DCCEA7E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22" name="Rectangle 221">
          <a:extLst>
            <a:ext uri="{FF2B5EF4-FFF2-40B4-BE49-F238E27FC236}">
              <a16:creationId xmlns:a16="http://schemas.microsoft.com/office/drawing/2014/main" xmlns="" id="{9797205C-943E-469D-A21B-332B16F3CDB3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161</xdr:row>
      <xdr:rowOff>114300</xdr:rowOff>
    </xdr:from>
    <xdr:to>
      <xdr:col>15</xdr:col>
      <xdr:colOff>0</xdr:colOff>
      <xdr:row>163</xdr:row>
      <xdr:rowOff>142875</xdr:rowOff>
    </xdr:to>
    <xdr:sp macro="" textlink="">
      <xdr:nvSpPr>
        <xdr:cNvPr id="223" name="Rectangle 222">
          <a:extLst>
            <a:ext uri="{FF2B5EF4-FFF2-40B4-BE49-F238E27FC236}">
              <a16:creationId xmlns:a16="http://schemas.microsoft.com/office/drawing/2014/main" xmlns="" id="{E2CFDB6D-86DB-4EBA-A582-684F50B3C676}"/>
            </a:ext>
          </a:extLst>
        </xdr:cNvPr>
        <xdr:cNvSpPr>
          <a:spLocks noChangeArrowheads="1"/>
        </xdr:cNvSpPr>
      </xdr:nvSpPr>
      <xdr:spPr bwMode="auto">
        <a:xfrm>
          <a:off x="5867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24" name="Rectangle 223">
          <a:extLst>
            <a:ext uri="{FF2B5EF4-FFF2-40B4-BE49-F238E27FC236}">
              <a16:creationId xmlns:a16="http://schemas.microsoft.com/office/drawing/2014/main" xmlns="" id="{4153A087-AC6E-4C3B-9087-AE833D37D950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25" name="Rectangle 224">
          <a:extLst>
            <a:ext uri="{FF2B5EF4-FFF2-40B4-BE49-F238E27FC236}">
              <a16:creationId xmlns:a16="http://schemas.microsoft.com/office/drawing/2014/main" xmlns="" id="{1506C1F9-BC4D-4A63-829B-9D37CD767A10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xmlns="" id="{C6E9713B-4186-4B32-A128-FEFD9268A268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xmlns="" id="{84AEAB1E-B7F6-4CDA-9E83-75E1638A6405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28" name="Rectangle 227">
          <a:extLst>
            <a:ext uri="{FF2B5EF4-FFF2-40B4-BE49-F238E27FC236}">
              <a16:creationId xmlns:a16="http://schemas.microsoft.com/office/drawing/2014/main" xmlns="" id="{E8ECB7D7-614D-4F7C-A95D-5355BA87F086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121</xdr:row>
      <xdr:rowOff>38100</xdr:rowOff>
    </xdr:from>
    <xdr:to>
      <xdr:col>15</xdr:col>
      <xdr:colOff>0</xdr:colOff>
      <xdr:row>123</xdr:row>
      <xdr:rowOff>123825</xdr:rowOff>
    </xdr:to>
    <xdr:sp macro="" textlink="">
      <xdr:nvSpPr>
        <xdr:cNvPr id="229" name="Rectangle 228">
          <a:extLst>
            <a:ext uri="{FF2B5EF4-FFF2-40B4-BE49-F238E27FC236}">
              <a16:creationId xmlns:a16="http://schemas.microsoft.com/office/drawing/2014/main" xmlns="" id="{6A60278B-369A-43D2-A7F2-1EC891BFF1D2}"/>
            </a:ext>
          </a:extLst>
        </xdr:cNvPr>
        <xdr:cNvSpPr>
          <a:spLocks noChangeArrowheads="1"/>
        </xdr:cNvSpPr>
      </xdr:nvSpPr>
      <xdr:spPr bwMode="auto">
        <a:xfrm>
          <a:off x="5867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0" name="Rectangle 229">
          <a:extLst>
            <a:ext uri="{FF2B5EF4-FFF2-40B4-BE49-F238E27FC236}">
              <a16:creationId xmlns:a16="http://schemas.microsoft.com/office/drawing/2014/main" xmlns="" id="{3D0D1907-538F-42AA-851D-B03EA43E302C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31" name="Rectangle 230">
          <a:extLst>
            <a:ext uri="{FF2B5EF4-FFF2-40B4-BE49-F238E27FC236}">
              <a16:creationId xmlns:a16="http://schemas.microsoft.com/office/drawing/2014/main" xmlns="" id="{079A1B87-1A90-4501-AC42-A622FFD4959E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2" name="Rectangle 231">
          <a:extLst>
            <a:ext uri="{FF2B5EF4-FFF2-40B4-BE49-F238E27FC236}">
              <a16:creationId xmlns:a16="http://schemas.microsoft.com/office/drawing/2014/main" xmlns="" id="{626394EC-7BDA-47BB-BBEF-60FEEBA9943A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33" name="Rectangle 232">
          <a:extLst>
            <a:ext uri="{FF2B5EF4-FFF2-40B4-BE49-F238E27FC236}">
              <a16:creationId xmlns:a16="http://schemas.microsoft.com/office/drawing/2014/main" xmlns="" id="{CB733294-A32A-4018-B0D2-548F2ACA44EE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4" name="Rectangle 233">
          <a:extLst>
            <a:ext uri="{FF2B5EF4-FFF2-40B4-BE49-F238E27FC236}">
              <a16:creationId xmlns:a16="http://schemas.microsoft.com/office/drawing/2014/main" xmlns="" id="{4F23DB79-F5A6-4D51-89B0-F35F8D5AAEF9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120</xdr:row>
      <xdr:rowOff>9525</xdr:rowOff>
    </xdr:from>
    <xdr:to>
      <xdr:col>15</xdr:col>
      <xdr:colOff>0</xdr:colOff>
      <xdr:row>121</xdr:row>
      <xdr:rowOff>152400</xdr:rowOff>
    </xdr:to>
    <xdr:sp macro="" textlink="">
      <xdr:nvSpPr>
        <xdr:cNvPr id="235" name="Rectangle 234">
          <a:extLst>
            <a:ext uri="{FF2B5EF4-FFF2-40B4-BE49-F238E27FC236}">
              <a16:creationId xmlns:a16="http://schemas.microsoft.com/office/drawing/2014/main" xmlns="" id="{8E2260A7-600A-48EA-A1D9-8828D3FAC97E}"/>
            </a:ext>
          </a:extLst>
        </xdr:cNvPr>
        <xdr:cNvSpPr>
          <a:spLocks noChangeArrowheads="1"/>
        </xdr:cNvSpPr>
      </xdr:nvSpPr>
      <xdr:spPr bwMode="auto">
        <a:xfrm>
          <a:off x="5867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6" name="Rectangle 235">
          <a:extLst>
            <a:ext uri="{FF2B5EF4-FFF2-40B4-BE49-F238E27FC236}">
              <a16:creationId xmlns:a16="http://schemas.microsoft.com/office/drawing/2014/main" xmlns="" id="{1D255A84-EB71-4965-B81F-FE9BA437C948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37" name="Rectangle 236">
          <a:extLst>
            <a:ext uri="{FF2B5EF4-FFF2-40B4-BE49-F238E27FC236}">
              <a16:creationId xmlns:a16="http://schemas.microsoft.com/office/drawing/2014/main" xmlns="" id="{0B83D499-FB82-4855-85C1-06F326DFF880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38" name="Rectangle 237">
          <a:extLst>
            <a:ext uri="{FF2B5EF4-FFF2-40B4-BE49-F238E27FC236}">
              <a16:creationId xmlns:a16="http://schemas.microsoft.com/office/drawing/2014/main" xmlns="" id="{90F491B9-50CA-4E92-A31D-39B4754FF6C7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39" name="Rectangle 238">
          <a:extLst>
            <a:ext uri="{FF2B5EF4-FFF2-40B4-BE49-F238E27FC236}">
              <a16:creationId xmlns:a16="http://schemas.microsoft.com/office/drawing/2014/main" xmlns="" id="{C62FA162-46C2-4972-A217-4F054AC266E2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40" name="Rectangle 239">
          <a:extLst>
            <a:ext uri="{FF2B5EF4-FFF2-40B4-BE49-F238E27FC236}">
              <a16:creationId xmlns:a16="http://schemas.microsoft.com/office/drawing/2014/main" xmlns="" id="{2294BCC3-AAAC-4BF6-981C-2A80E8C0E1AF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76200</xdr:rowOff>
    </xdr:from>
    <xdr:to>
      <xdr:col>14</xdr:col>
      <xdr:colOff>0</xdr:colOff>
      <xdr:row>119</xdr:row>
      <xdr:rowOff>142875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xmlns="" id="{CEFD1976-CC52-46AE-A146-7804A50E0071}"/>
            </a:ext>
          </a:extLst>
        </xdr:cNvPr>
        <xdr:cNvSpPr>
          <a:spLocks noChangeArrowheads="1"/>
        </xdr:cNvSpPr>
      </xdr:nvSpPr>
      <xdr:spPr bwMode="auto">
        <a:xfrm>
          <a:off x="5495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132</xdr:row>
      <xdr:rowOff>0</xdr:rowOff>
    </xdr:from>
    <xdr:to>
      <xdr:col>15</xdr:col>
      <xdr:colOff>0</xdr:colOff>
      <xdr:row>133</xdr:row>
      <xdr:rowOff>152400</xdr:rowOff>
    </xdr:to>
    <xdr:sp macro="" textlink="">
      <xdr:nvSpPr>
        <xdr:cNvPr id="242" name="Rectangle 241">
          <a:extLst>
            <a:ext uri="{FF2B5EF4-FFF2-40B4-BE49-F238E27FC236}">
              <a16:creationId xmlns:a16="http://schemas.microsoft.com/office/drawing/2014/main" xmlns="" id="{D887AF09-E6C1-4570-B124-DFE3FCEC2708}"/>
            </a:ext>
          </a:extLst>
        </xdr:cNvPr>
        <xdr:cNvSpPr>
          <a:spLocks noChangeArrowheads="1"/>
        </xdr:cNvSpPr>
      </xdr:nvSpPr>
      <xdr:spPr bwMode="auto">
        <a:xfrm>
          <a:off x="5867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43" name="Rectangle 242">
          <a:extLst>
            <a:ext uri="{FF2B5EF4-FFF2-40B4-BE49-F238E27FC236}">
              <a16:creationId xmlns:a16="http://schemas.microsoft.com/office/drawing/2014/main" xmlns="" id="{6B04CB68-0A59-4986-9344-9C2154FD3A25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44" name="Rectangle 243">
          <a:extLst>
            <a:ext uri="{FF2B5EF4-FFF2-40B4-BE49-F238E27FC236}">
              <a16:creationId xmlns:a16="http://schemas.microsoft.com/office/drawing/2014/main" xmlns="" id="{49E41D2B-E425-466C-865A-8FC36B4F21EE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118</xdr:row>
      <xdr:rowOff>28575</xdr:rowOff>
    </xdr:from>
    <xdr:to>
      <xdr:col>14</xdr:col>
      <xdr:colOff>0</xdr:colOff>
      <xdr:row>119</xdr:row>
      <xdr:rowOff>142875</xdr:rowOff>
    </xdr:to>
    <xdr:sp macro="" textlink="">
      <xdr:nvSpPr>
        <xdr:cNvPr id="245" name="Rectangle 244">
          <a:extLst>
            <a:ext uri="{FF2B5EF4-FFF2-40B4-BE49-F238E27FC236}">
              <a16:creationId xmlns:a16="http://schemas.microsoft.com/office/drawing/2014/main" xmlns="" id="{C513C65C-F243-4323-B283-D3DCB23BA470}"/>
            </a:ext>
          </a:extLst>
        </xdr:cNvPr>
        <xdr:cNvSpPr>
          <a:spLocks noChangeArrowheads="1"/>
        </xdr:cNvSpPr>
      </xdr:nvSpPr>
      <xdr:spPr bwMode="auto">
        <a:xfrm>
          <a:off x="5495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46" name="Rectangle 245">
          <a:extLst>
            <a:ext uri="{FF2B5EF4-FFF2-40B4-BE49-F238E27FC236}">
              <a16:creationId xmlns:a16="http://schemas.microsoft.com/office/drawing/2014/main" xmlns="" id="{9AD80467-7F79-401B-BC5E-8F001C291106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47" name="Rectangle 246">
          <a:extLst>
            <a:ext uri="{FF2B5EF4-FFF2-40B4-BE49-F238E27FC236}">
              <a16:creationId xmlns:a16="http://schemas.microsoft.com/office/drawing/2014/main" xmlns="" id="{1D6E6384-3FE9-43FC-BC33-4F38F34EBE19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48" name="Rectangle 247">
          <a:extLst>
            <a:ext uri="{FF2B5EF4-FFF2-40B4-BE49-F238E27FC236}">
              <a16:creationId xmlns:a16="http://schemas.microsoft.com/office/drawing/2014/main" xmlns="" id="{9417BF84-4565-4189-90E9-839B984B794B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49" name="Rectangle 248">
          <a:extLst>
            <a:ext uri="{FF2B5EF4-FFF2-40B4-BE49-F238E27FC236}">
              <a16:creationId xmlns:a16="http://schemas.microsoft.com/office/drawing/2014/main" xmlns="" id="{E75FA4AD-D7AC-4561-871F-BB627ECEECA4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0" name="Rectangle 249">
          <a:extLst>
            <a:ext uri="{FF2B5EF4-FFF2-40B4-BE49-F238E27FC236}">
              <a16:creationId xmlns:a16="http://schemas.microsoft.com/office/drawing/2014/main" xmlns="" id="{ADDE501D-FF74-40B2-A5A9-6F3103C904CB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1" name="Rectangle 250">
          <a:extLst>
            <a:ext uri="{FF2B5EF4-FFF2-40B4-BE49-F238E27FC236}">
              <a16:creationId xmlns:a16="http://schemas.microsoft.com/office/drawing/2014/main" xmlns="" id="{72C70060-36E6-4D50-AC97-19C424019F3E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52" name="Rectangle 251">
          <a:extLst>
            <a:ext uri="{FF2B5EF4-FFF2-40B4-BE49-F238E27FC236}">
              <a16:creationId xmlns:a16="http://schemas.microsoft.com/office/drawing/2014/main" xmlns="" id="{A8BD6502-E632-4E14-BBD7-332324ACB30A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53" name="Rectangle 252">
          <a:extLst>
            <a:ext uri="{FF2B5EF4-FFF2-40B4-BE49-F238E27FC236}">
              <a16:creationId xmlns:a16="http://schemas.microsoft.com/office/drawing/2014/main" xmlns="" id="{D66C4495-8E8A-4CD3-AA25-2D4928197E61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54" name="Rectangle 253">
          <a:extLst>
            <a:ext uri="{FF2B5EF4-FFF2-40B4-BE49-F238E27FC236}">
              <a16:creationId xmlns:a16="http://schemas.microsoft.com/office/drawing/2014/main" xmlns="" id="{DA79EFB3-8F2A-4F4B-BEB7-123D85CD502A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55" name="Rectangle 254">
          <a:extLst>
            <a:ext uri="{FF2B5EF4-FFF2-40B4-BE49-F238E27FC236}">
              <a16:creationId xmlns:a16="http://schemas.microsoft.com/office/drawing/2014/main" xmlns="" id="{9CE48B26-9F24-472F-AA00-4CCC124392DB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56" name="Rectangle 255">
          <a:extLst>
            <a:ext uri="{FF2B5EF4-FFF2-40B4-BE49-F238E27FC236}">
              <a16:creationId xmlns:a16="http://schemas.microsoft.com/office/drawing/2014/main" xmlns="" id="{36C4DFA1-C5C1-4B66-9F00-F1A32D4B1953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57" name="Rectangle 256">
          <a:extLst>
            <a:ext uri="{FF2B5EF4-FFF2-40B4-BE49-F238E27FC236}">
              <a16:creationId xmlns:a16="http://schemas.microsoft.com/office/drawing/2014/main" xmlns="" id="{EB9DCB24-4250-4F5B-9742-62B8AA20AEED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8" name="Rectangle 257">
          <a:extLst>
            <a:ext uri="{FF2B5EF4-FFF2-40B4-BE49-F238E27FC236}">
              <a16:creationId xmlns:a16="http://schemas.microsoft.com/office/drawing/2014/main" xmlns="" id="{2174A545-2632-4736-B9F3-F5B98B1B20F2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59" name="Rectangle 258">
          <a:extLst>
            <a:ext uri="{FF2B5EF4-FFF2-40B4-BE49-F238E27FC236}">
              <a16:creationId xmlns:a16="http://schemas.microsoft.com/office/drawing/2014/main" xmlns="" id="{1ACF9B86-7C2B-4F43-BD72-FCA904EBEDC6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0" name="Rectangle 259">
          <a:extLst>
            <a:ext uri="{FF2B5EF4-FFF2-40B4-BE49-F238E27FC236}">
              <a16:creationId xmlns:a16="http://schemas.microsoft.com/office/drawing/2014/main" xmlns="" id="{53DAAAF6-03AC-4D03-8323-4ACB84DADB4B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61" name="Rectangle 260">
          <a:extLst>
            <a:ext uri="{FF2B5EF4-FFF2-40B4-BE49-F238E27FC236}">
              <a16:creationId xmlns:a16="http://schemas.microsoft.com/office/drawing/2014/main" xmlns="" id="{752A2462-3ECA-456E-8C6E-1B6E841576FB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62" name="Rectangle 261">
          <a:extLst>
            <a:ext uri="{FF2B5EF4-FFF2-40B4-BE49-F238E27FC236}">
              <a16:creationId xmlns:a16="http://schemas.microsoft.com/office/drawing/2014/main" xmlns="" id="{1A4B1042-F748-4825-AD8A-38B6A8CAF458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63" name="Rectangle 262">
          <a:extLst>
            <a:ext uri="{FF2B5EF4-FFF2-40B4-BE49-F238E27FC236}">
              <a16:creationId xmlns:a16="http://schemas.microsoft.com/office/drawing/2014/main" xmlns="" id="{B259B018-5079-4D44-89F2-C668F425788C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64" name="Rectangle 263">
          <a:extLst>
            <a:ext uri="{FF2B5EF4-FFF2-40B4-BE49-F238E27FC236}">
              <a16:creationId xmlns:a16="http://schemas.microsoft.com/office/drawing/2014/main" xmlns="" id="{E476DE5E-219D-4EF3-B91F-31DE710FDB21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65" name="Rectangle 264">
          <a:extLst>
            <a:ext uri="{FF2B5EF4-FFF2-40B4-BE49-F238E27FC236}">
              <a16:creationId xmlns:a16="http://schemas.microsoft.com/office/drawing/2014/main" xmlns="" id="{E03D5B01-785A-45F6-82DC-21F0036FBB06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66" name="Rectangle 265">
          <a:extLst>
            <a:ext uri="{FF2B5EF4-FFF2-40B4-BE49-F238E27FC236}">
              <a16:creationId xmlns:a16="http://schemas.microsoft.com/office/drawing/2014/main" xmlns="" id="{6120D529-FB20-410B-A0EA-3E58AEA7A9C6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7" name="Rectangle 266">
          <a:extLst>
            <a:ext uri="{FF2B5EF4-FFF2-40B4-BE49-F238E27FC236}">
              <a16:creationId xmlns:a16="http://schemas.microsoft.com/office/drawing/2014/main" xmlns="" id="{FB474A98-59BA-497E-9687-95C267E3DE5E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8" name="Rectangle 267">
          <a:extLst>
            <a:ext uri="{FF2B5EF4-FFF2-40B4-BE49-F238E27FC236}">
              <a16:creationId xmlns:a16="http://schemas.microsoft.com/office/drawing/2014/main" xmlns="" id="{66E2A836-038E-4478-87D4-3DDBC16C56E6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69" name="Rectangle 268">
          <a:extLst>
            <a:ext uri="{FF2B5EF4-FFF2-40B4-BE49-F238E27FC236}">
              <a16:creationId xmlns:a16="http://schemas.microsoft.com/office/drawing/2014/main" xmlns="" id="{83E22048-3892-46DE-B9CA-87ADBA5270C0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0" name="Rectangle 269">
          <a:extLst>
            <a:ext uri="{FF2B5EF4-FFF2-40B4-BE49-F238E27FC236}">
              <a16:creationId xmlns:a16="http://schemas.microsoft.com/office/drawing/2014/main" xmlns="" id="{6AAB69D6-B82F-4561-9FC1-E016591467AE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1" name="Rectangle 270">
          <a:extLst>
            <a:ext uri="{FF2B5EF4-FFF2-40B4-BE49-F238E27FC236}">
              <a16:creationId xmlns:a16="http://schemas.microsoft.com/office/drawing/2014/main" xmlns="" id="{A8A2AF03-C228-4CF8-817C-765BF23CB06F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2" name="Rectangle 271">
          <a:extLst>
            <a:ext uri="{FF2B5EF4-FFF2-40B4-BE49-F238E27FC236}">
              <a16:creationId xmlns:a16="http://schemas.microsoft.com/office/drawing/2014/main" xmlns="" id="{415322E5-6148-459B-9B2C-7C8B7E0E6EF0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73" name="Rectangle 272">
          <a:extLst>
            <a:ext uri="{FF2B5EF4-FFF2-40B4-BE49-F238E27FC236}">
              <a16:creationId xmlns:a16="http://schemas.microsoft.com/office/drawing/2014/main" xmlns="" id="{68E79E5C-2870-432A-9CCA-2AD3D9C3F78F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74" name="Rectangle 273">
          <a:extLst>
            <a:ext uri="{FF2B5EF4-FFF2-40B4-BE49-F238E27FC236}">
              <a16:creationId xmlns:a16="http://schemas.microsoft.com/office/drawing/2014/main" xmlns="" id="{0ECD606F-CE94-4B84-BAE8-7FB53434B711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151</xdr:row>
      <xdr:rowOff>9525</xdr:rowOff>
    </xdr:from>
    <xdr:to>
      <xdr:col>15</xdr:col>
      <xdr:colOff>0</xdr:colOff>
      <xdr:row>152</xdr:row>
      <xdr:rowOff>152400</xdr:rowOff>
    </xdr:to>
    <xdr:sp macro="" textlink="">
      <xdr:nvSpPr>
        <xdr:cNvPr id="275" name="Rectangle 274">
          <a:extLst>
            <a:ext uri="{FF2B5EF4-FFF2-40B4-BE49-F238E27FC236}">
              <a16:creationId xmlns:a16="http://schemas.microsoft.com/office/drawing/2014/main" xmlns="" id="{804D9803-307A-4CB4-9BA9-ED398423D4F6}"/>
            </a:ext>
          </a:extLst>
        </xdr:cNvPr>
        <xdr:cNvSpPr>
          <a:spLocks noChangeArrowheads="1"/>
        </xdr:cNvSpPr>
      </xdr:nvSpPr>
      <xdr:spPr bwMode="auto">
        <a:xfrm>
          <a:off x="5867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76" name="Rectangle 275">
          <a:extLst>
            <a:ext uri="{FF2B5EF4-FFF2-40B4-BE49-F238E27FC236}">
              <a16:creationId xmlns:a16="http://schemas.microsoft.com/office/drawing/2014/main" xmlns="" id="{BF0FBB14-CB85-42DD-9A00-A2BA1861D7A9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77" name="Rectangle 276">
          <a:extLst>
            <a:ext uri="{FF2B5EF4-FFF2-40B4-BE49-F238E27FC236}">
              <a16:creationId xmlns:a16="http://schemas.microsoft.com/office/drawing/2014/main" xmlns="" id="{5753CB3B-EA40-4A09-B738-6CF6F000FFC9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76200</xdr:rowOff>
    </xdr:from>
    <xdr:to>
      <xdr:col>15</xdr:col>
      <xdr:colOff>0</xdr:colOff>
      <xdr:row>150</xdr:row>
      <xdr:rowOff>142875</xdr:rowOff>
    </xdr:to>
    <xdr:sp macro="" textlink="">
      <xdr:nvSpPr>
        <xdr:cNvPr id="278" name="Rectangle 277">
          <a:extLst>
            <a:ext uri="{FF2B5EF4-FFF2-40B4-BE49-F238E27FC236}">
              <a16:creationId xmlns:a16="http://schemas.microsoft.com/office/drawing/2014/main" xmlns="" id="{07F25A81-1E26-42B4-91A7-F0C34FCCF871}"/>
            </a:ext>
          </a:extLst>
        </xdr:cNvPr>
        <xdr:cNvSpPr>
          <a:spLocks noChangeArrowheads="1"/>
        </xdr:cNvSpPr>
      </xdr:nvSpPr>
      <xdr:spPr bwMode="auto">
        <a:xfrm>
          <a:off x="5867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79" name="Rectangle 278">
          <a:extLst>
            <a:ext uri="{FF2B5EF4-FFF2-40B4-BE49-F238E27FC236}">
              <a16:creationId xmlns:a16="http://schemas.microsoft.com/office/drawing/2014/main" xmlns="" id="{659D83A6-9448-4EF1-AAFB-B7A37A6C301B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80" name="Rectangle 279">
          <a:extLst>
            <a:ext uri="{FF2B5EF4-FFF2-40B4-BE49-F238E27FC236}">
              <a16:creationId xmlns:a16="http://schemas.microsoft.com/office/drawing/2014/main" xmlns="" id="{5CBF86D2-78B8-4E16-863A-816CBD9511F6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149</xdr:row>
      <xdr:rowOff>28575</xdr:rowOff>
    </xdr:from>
    <xdr:to>
      <xdr:col>15</xdr:col>
      <xdr:colOff>0</xdr:colOff>
      <xdr:row>150</xdr:row>
      <xdr:rowOff>142875</xdr:rowOff>
    </xdr:to>
    <xdr:sp macro="" textlink="">
      <xdr:nvSpPr>
        <xdr:cNvPr id="281" name="Rectangle 280">
          <a:extLst>
            <a:ext uri="{FF2B5EF4-FFF2-40B4-BE49-F238E27FC236}">
              <a16:creationId xmlns:a16="http://schemas.microsoft.com/office/drawing/2014/main" xmlns="" id="{38FDDF09-5DD0-4445-9B4D-DF4759E31093}"/>
            </a:ext>
          </a:extLst>
        </xdr:cNvPr>
        <xdr:cNvSpPr>
          <a:spLocks noChangeArrowheads="1"/>
        </xdr:cNvSpPr>
      </xdr:nvSpPr>
      <xdr:spPr bwMode="auto">
        <a:xfrm>
          <a:off x="5867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2" name="Rectangle 281">
          <a:extLst>
            <a:ext uri="{FF2B5EF4-FFF2-40B4-BE49-F238E27FC236}">
              <a16:creationId xmlns:a16="http://schemas.microsoft.com/office/drawing/2014/main" xmlns="" id="{59BDCAA4-8EE0-4275-B1E9-3C4DAE41A03D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3" name="Rectangle 282">
          <a:extLst>
            <a:ext uri="{FF2B5EF4-FFF2-40B4-BE49-F238E27FC236}">
              <a16:creationId xmlns:a16="http://schemas.microsoft.com/office/drawing/2014/main" xmlns="" id="{D4B2E643-05AE-4303-845D-D135934365CC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4" name="Rectangle 283">
          <a:extLst>
            <a:ext uri="{FF2B5EF4-FFF2-40B4-BE49-F238E27FC236}">
              <a16:creationId xmlns:a16="http://schemas.microsoft.com/office/drawing/2014/main" xmlns="" id="{59F2B589-6FDB-4AE6-B6D4-76CF8C92429D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85" name="Rectangle 284">
          <a:extLst>
            <a:ext uri="{FF2B5EF4-FFF2-40B4-BE49-F238E27FC236}">
              <a16:creationId xmlns:a16="http://schemas.microsoft.com/office/drawing/2014/main" xmlns="" id="{08B5BAD3-DBBB-4DD8-9CFA-6DAAAB6825B9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86" name="Rectangle 285">
          <a:extLst>
            <a:ext uri="{FF2B5EF4-FFF2-40B4-BE49-F238E27FC236}">
              <a16:creationId xmlns:a16="http://schemas.microsoft.com/office/drawing/2014/main" xmlns="" id="{C0B30660-072B-434E-AED7-DA83EFC7C49D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87" name="Rectangle 286">
          <a:extLst>
            <a:ext uri="{FF2B5EF4-FFF2-40B4-BE49-F238E27FC236}">
              <a16:creationId xmlns:a16="http://schemas.microsoft.com/office/drawing/2014/main" xmlns="" id="{1400082D-D133-482B-A5B7-9EE819C71845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8" name="Rectangle 287">
          <a:extLst>
            <a:ext uri="{FF2B5EF4-FFF2-40B4-BE49-F238E27FC236}">
              <a16:creationId xmlns:a16="http://schemas.microsoft.com/office/drawing/2014/main" xmlns="" id="{6A3B3979-7749-4B9C-B900-1A25AB1F2EE4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89" name="Rectangle 288">
          <a:extLst>
            <a:ext uri="{FF2B5EF4-FFF2-40B4-BE49-F238E27FC236}">
              <a16:creationId xmlns:a16="http://schemas.microsoft.com/office/drawing/2014/main" xmlns="" id="{89A16CBE-D9FD-49A3-ACB9-0C4C19CBE483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0" name="Rectangle 289">
          <a:extLst>
            <a:ext uri="{FF2B5EF4-FFF2-40B4-BE49-F238E27FC236}">
              <a16:creationId xmlns:a16="http://schemas.microsoft.com/office/drawing/2014/main" xmlns="" id="{7675038A-0A9B-472E-B32F-383A8422470C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1" name="Rectangle 290">
          <a:extLst>
            <a:ext uri="{FF2B5EF4-FFF2-40B4-BE49-F238E27FC236}">
              <a16:creationId xmlns:a16="http://schemas.microsoft.com/office/drawing/2014/main" xmlns="" id="{1625C29B-132C-4FFF-A816-A7B064E6AA72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2" name="Rectangle 291">
          <a:extLst>
            <a:ext uri="{FF2B5EF4-FFF2-40B4-BE49-F238E27FC236}">
              <a16:creationId xmlns:a16="http://schemas.microsoft.com/office/drawing/2014/main" xmlns="" id="{44CAA83D-B9DC-446D-B184-4FD27478C130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3" name="Rectangle 292">
          <a:extLst>
            <a:ext uri="{FF2B5EF4-FFF2-40B4-BE49-F238E27FC236}">
              <a16:creationId xmlns:a16="http://schemas.microsoft.com/office/drawing/2014/main" xmlns="" id="{EBB3A984-E2FB-42FC-BF2E-2D0AFC7AE5C4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4" name="Rectangle 293">
          <a:extLst>
            <a:ext uri="{FF2B5EF4-FFF2-40B4-BE49-F238E27FC236}">
              <a16:creationId xmlns:a16="http://schemas.microsoft.com/office/drawing/2014/main" xmlns="" id="{C5465282-C924-4D7D-A997-A4D72897602F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5" name="Rectangle 294">
          <a:extLst>
            <a:ext uri="{FF2B5EF4-FFF2-40B4-BE49-F238E27FC236}">
              <a16:creationId xmlns:a16="http://schemas.microsoft.com/office/drawing/2014/main" xmlns="" id="{691BE692-E53E-4A33-A7BC-C628927196DA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296" name="Rectangle 295">
          <a:extLst>
            <a:ext uri="{FF2B5EF4-FFF2-40B4-BE49-F238E27FC236}">
              <a16:creationId xmlns:a16="http://schemas.microsoft.com/office/drawing/2014/main" xmlns="" id="{B7E3170B-0870-479E-8636-50B00FD8B1FD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7" name="Rectangle 296">
          <a:extLst>
            <a:ext uri="{FF2B5EF4-FFF2-40B4-BE49-F238E27FC236}">
              <a16:creationId xmlns:a16="http://schemas.microsoft.com/office/drawing/2014/main" xmlns="" id="{50015E48-E639-4168-8DFE-9FE8980C44D3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8" name="Rectangle 297">
          <a:extLst>
            <a:ext uri="{FF2B5EF4-FFF2-40B4-BE49-F238E27FC236}">
              <a16:creationId xmlns:a16="http://schemas.microsoft.com/office/drawing/2014/main" xmlns="" id="{756CC495-92D6-43F7-A1A3-7C22249E98DC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299" name="Rectangle 298">
          <a:extLst>
            <a:ext uri="{FF2B5EF4-FFF2-40B4-BE49-F238E27FC236}">
              <a16:creationId xmlns:a16="http://schemas.microsoft.com/office/drawing/2014/main" xmlns="" id="{1B3CA4AD-04E4-48BD-AB25-29BDF003094A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300" name="Rectangle 299">
          <a:extLst>
            <a:ext uri="{FF2B5EF4-FFF2-40B4-BE49-F238E27FC236}">
              <a16:creationId xmlns:a16="http://schemas.microsoft.com/office/drawing/2014/main" xmlns="" id="{2353903A-A550-4D82-8CD4-D990AF18AC79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301" name="Rectangle 300">
          <a:extLst>
            <a:ext uri="{FF2B5EF4-FFF2-40B4-BE49-F238E27FC236}">
              <a16:creationId xmlns:a16="http://schemas.microsoft.com/office/drawing/2014/main" xmlns="" id="{5BAD6CC3-0582-47AD-A9E0-E66B45C9A705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76200</xdr:rowOff>
    </xdr:from>
    <xdr:to>
      <xdr:col>15</xdr:col>
      <xdr:colOff>0</xdr:colOff>
      <xdr:row>154</xdr:row>
      <xdr:rowOff>142875</xdr:rowOff>
    </xdr:to>
    <xdr:sp macro="" textlink="">
      <xdr:nvSpPr>
        <xdr:cNvPr id="302" name="Rectangle 301">
          <a:extLst>
            <a:ext uri="{FF2B5EF4-FFF2-40B4-BE49-F238E27FC236}">
              <a16:creationId xmlns:a16="http://schemas.microsoft.com/office/drawing/2014/main" xmlns="" id="{76675381-2107-4CBB-BA03-C0DBFDCA0BB3}"/>
            </a:ext>
          </a:extLst>
        </xdr:cNvPr>
        <xdr:cNvSpPr>
          <a:spLocks noChangeArrowheads="1"/>
        </xdr:cNvSpPr>
      </xdr:nvSpPr>
      <xdr:spPr bwMode="auto">
        <a:xfrm>
          <a:off x="5867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303" name="Rectangle 302">
          <a:extLst>
            <a:ext uri="{FF2B5EF4-FFF2-40B4-BE49-F238E27FC236}">
              <a16:creationId xmlns:a16="http://schemas.microsoft.com/office/drawing/2014/main" xmlns="" id="{A5DE85EF-65F7-4B69-8480-6F8EFC1C30E2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304" name="Rectangle 303">
          <a:extLst>
            <a:ext uri="{FF2B5EF4-FFF2-40B4-BE49-F238E27FC236}">
              <a16:creationId xmlns:a16="http://schemas.microsoft.com/office/drawing/2014/main" xmlns="" id="{2EECF59E-4767-4177-ACFC-2C7E682638ED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15</xdr:col>
      <xdr:colOff>0</xdr:colOff>
      <xdr:row>153</xdr:row>
      <xdr:rowOff>28575</xdr:rowOff>
    </xdr:from>
    <xdr:to>
      <xdr:col>15</xdr:col>
      <xdr:colOff>0</xdr:colOff>
      <xdr:row>154</xdr:row>
      <xdr:rowOff>142875</xdr:rowOff>
    </xdr:to>
    <xdr:sp macro="" textlink="">
      <xdr:nvSpPr>
        <xdr:cNvPr id="305" name="Rectangle 304">
          <a:extLst>
            <a:ext uri="{FF2B5EF4-FFF2-40B4-BE49-F238E27FC236}">
              <a16:creationId xmlns:a16="http://schemas.microsoft.com/office/drawing/2014/main" xmlns="" id="{D732F272-3EF0-4067-85D9-926C7E40991D}"/>
            </a:ext>
          </a:extLst>
        </xdr:cNvPr>
        <xdr:cNvSpPr>
          <a:spLocks noChangeArrowheads="1"/>
        </xdr:cNvSpPr>
      </xdr:nvSpPr>
      <xdr:spPr bwMode="auto">
        <a:xfrm>
          <a:off x="5867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06" name="Rectangle 305">
          <a:extLst>
            <a:ext uri="{FF2B5EF4-FFF2-40B4-BE49-F238E27FC236}">
              <a16:creationId xmlns:a16="http://schemas.microsoft.com/office/drawing/2014/main" xmlns="" id="{0925454D-1453-4A1E-A731-7DDA232A30E9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07" name="Rectangle 306">
          <a:extLst>
            <a:ext uri="{FF2B5EF4-FFF2-40B4-BE49-F238E27FC236}">
              <a16:creationId xmlns:a16="http://schemas.microsoft.com/office/drawing/2014/main" xmlns="" id="{D7A0E978-8F6C-4C22-B62A-907B7BDF7E57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08" name="Rectangle 307">
          <a:extLst>
            <a:ext uri="{FF2B5EF4-FFF2-40B4-BE49-F238E27FC236}">
              <a16:creationId xmlns:a16="http://schemas.microsoft.com/office/drawing/2014/main" xmlns="" id="{80EE630F-B4CE-4C4C-8DF5-8D7A1975ACC9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09" name="Rectangle 308">
          <a:extLst>
            <a:ext uri="{FF2B5EF4-FFF2-40B4-BE49-F238E27FC236}">
              <a16:creationId xmlns:a16="http://schemas.microsoft.com/office/drawing/2014/main" xmlns="" id="{CF8642BF-493F-4A63-97A6-5907993C871D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0" name="Rectangle 309">
          <a:extLst>
            <a:ext uri="{FF2B5EF4-FFF2-40B4-BE49-F238E27FC236}">
              <a16:creationId xmlns:a16="http://schemas.microsoft.com/office/drawing/2014/main" xmlns="" id="{39282C46-A28B-4ADD-A94E-7E704C317CF7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1" name="Rectangle 310">
          <a:extLst>
            <a:ext uri="{FF2B5EF4-FFF2-40B4-BE49-F238E27FC236}">
              <a16:creationId xmlns:a16="http://schemas.microsoft.com/office/drawing/2014/main" xmlns="" id="{7654B881-6D6C-497B-B51A-8C83A546776E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2" name="Rectangle 311">
          <a:extLst>
            <a:ext uri="{FF2B5EF4-FFF2-40B4-BE49-F238E27FC236}">
              <a16:creationId xmlns:a16="http://schemas.microsoft.com/office/drawing/2014/main" xmlns="" id="{E1BF11A7-929F-4C7A-B72A-1DB31C9A6761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3" name="Rectangle 312">
          <a:extLst>
            <a:ext uri="{FF2B5EF4-FFF2-40B4-BE49-F238E27FC236}">
              <a16:creationId xmlns:a16="http://schemas.microsoft.com/office/drawing/2014/main" xmlns="" id="{61307BAD-5678-4744-BFA9-DC568735D1A8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4" name="Rectangle 313">
          <a:extLst>
            <a:ext uri="{FF2B5EF4-FFF2-40B4-BE49-F238E27FC236}">
              <a16:creationId xmlns:a16="http://schemas.microsoft.com/office/drawing/2014/main" xmlns="" id="{D8908940-BF86-464A-95B3-D686ED833EB8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5" name="Rectangle 314">
          <a:extLst>
            <a:ext uri="{FF2B5EF4-FFF2-40B4-BE49-F238E27FC236}">
              <a16:creationId xmlns:a16="http://schemas.microsoft.com/office/drawing/2014/main" xmlns="" id="{F0F7CC8F-DD24-4D8B-B28B-1E9D826D79DB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6" name="Rectangle 315">
          <a:extLst>
            <a:ext uri="{FF2B5EF4-FFF2-40B4-BE49-F238E27FC236}">
              <a16:creationId xmlns:a16="http://schemas.microsoft.com/office/drawing/2014/main" xmlns="" id="{E0D114D5-4294-4162-9808-D87DFE6F0579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17" name="Rectangle 316">
          <a:extLst>
            <a:ext uri="{FF2B5EF4-FFF2-40B4-BE49-F238E27FC236}">
              <a16:creationId xmlns:a16="http://schemas.microsoft.com/office/drawing/2014/main" xmlns="" id="{B122AF38-7BC7-40CE-B0B9-D0F864072D83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8" name="Rectangle 317">
          <a:extLst>
            <a:ext uri="{FF2B5EF4-FFF2-40B4-BE49-F238E27FC236}">
              <a16:creationId xmlns:a16="http://schemas.microsoft.com/office/drawing/2014/main" xmlns="" id="{BD2D13D2-1330-46E9-89F4-478E2D2C0BD4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19" name="Rectangle 318">
          <a:extLst>
            <a:ext uri="{FF2B5EF4-FFF2-40B4-BE49-F238E27FC236}">
              <a16:creationId xmlns:a16="http://schemas.microsoft.com/office/drawing/2014/main" xmlns="" id="{92B68AA4-8AEF-4BB6-95EA-5CA4FF0B59B3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0" name="Rectangle 319">
          <a:extLst>
            <a:ext uri="{FF2B5EF4-FFF2-40B4-BE49-F238E27FC236}">
              <a16:creationId xmlns:a16="http://schemas.microsoft.com/office/drawing/2014/main" xmlns="" id="{2B687CB3-A85F-455B-A2E5-4C1EFAE0F0B5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1" name="Rectangle 320">
          <a:extLst>
            <a:ext uri="{FF2B5EF4-FFF2-40B4-BE49-F238E27FC236}">
              <a16:creationId xmlns:a16="http://schemas.microsoft.com/office/drawing/2014/main" xmlns="" id="{9C5A304F-3C3E-49DA-B1A2-A89E3536B653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2" name="Rectangle 321">
          <a:extLst>
            <a:ext uri="{FF2B5EF4-FFF2-40B4-BE49-F238E27FC236}">
              <a16:creationId xmlns:a16="http://schemas.microsoft.com/office/drawing/2014/main" xmlns="" id="{A04010B9-C4F3-441D-879B-2B6AFA5EAC53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3" name="Rectangle 322">
          <a:extLst>
            <a:ext uri="{FF2B5EF4-FFF2-40B4-BE49-F238E27FC236}">
              <a16:creationId xmlns:a16="http://schemas.microsoft.com/office/drawing/2014/main" xmlns="" id="{1B274DDA-6C53-40E8-85DD-D009DCA00198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4" name="Rectangle 323">
          <a:extLst>
            <a:ext uri="{FF2B5EF4-FFF2-40B4-BE49-F238E27FC236}">
              <a16:creationId xmlns:a16="http://schemas.microsoft.com/office/drawing/2014/main" xmlns="" id="{DD13DB3E-D9C1-4CF0-B5C8-48FDB729451E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5" name="Rectangle 324">
          <a:extLst>
            <a:ext uri="{FF2B5EF4-FFF2-40B4-BE49-F238E27FC236}">
              <a16:creationId xmlns:a16="http://schemas.microsoft.com/office/drawing/2014/main" xmlns="" id="{59063E92-2BF9-4804-8118-0A9B449FCBA0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76200</xdr:rowOff>
    </xdr:from>
    <xdr:to>
      <xdr:col>14</xdr:col>
      <xdr:colOff>0</xdr:colOff>
      <xdr:row>154</xdr:row>
      <xdr:rowOff>142875</xdr:rowOff>
    </xdr:to>
    <xdr:sp macro="" textlink="">
      <xdr:nvSpPr>
        <xdr:cNvPr id="326" name="Rectangle 325">
          <a:extLst>
            <a:ext uri="{FF2B5EF4-FFF2-40B4-BE49-F238E27FC236}">
              <a16:creationId xmlns:a16="http://schemas.microsoft.com/office/drawing/2014/main" xmlns="" id="{34DDFC30-8D07-41DF-8CD7-910BAB9476F8}"/>
            </a:ext>
          </a:extLst>
        </xdr:cNvPr>
        <xdr:cNvSpPr>
          <a:spLocks noChangeArrowheads="1"/>
        </xdr:cNvSpPr>
      </xdr:nvSpPr>
      <xdr:spPr bwMode="auto">
        <a:xfrm>
          <a:off x="5495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7" name="Rectangle 326">
          <a:extLst>
            <a:ext uri="{FF2B5EF4-FFF2-40B4-BE49-F238E27FC236}">
              <a16:creationId xmlns:a16="http://schemas.microsoft.com/office/drawing/2014/main" xmlns="" id="{0AF678D3-6144-4A18-ADCF-83220608107B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8" name="Rectangle 327">
          <a:extLst>
            <a:ext uri="{FF2B5EF4-FFF2-40B4-BE49-F238E27FC236}">
              <a16:creationId xmlns:a16="http://schemas.microsoft.com/office/drawing/2014/main" xmlns="" id="{562B0E19-D91E-4E37-8532-68D431BEACBE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</xdr:col>
      <xdr:colOff>0</xdr:colOff>
      <xdr:row>153</xdr:row>
      <xdr:rowOff>28575</xdr:rowOff>
    </xdr:from>
    <xdr:to>
      <xdr:col>14</xdr:col>
      <xdr:colOff>0</xdr:colOff>
      <xdr:row>154</xdr:row>
      <xdr:rowOff>142875</xdr:rowOff>
    </xdr:to>
    <xdr:sp macro="" textlink="">
      <xdr:nvSpPr>
        <xdr:cNvPr id="329" name="Rectangle 328">
          <a:extLst>
            <a:ext uri="{FF2B5EF4-FFF2-40B4-BE49-F238E27FC236}">
              <a16:creationId xmlns:a16="http://schemas.microsoft.com/office/drawing/2014/main" xmlns="" id="{AF36DAF4-AE39-473F-8B68-3CC89686353A}"/>
            </a:ext>
          </a:extLst>
        </xdr:cNvPr>
        <xdr:cNvSpPr>
          <a:spLocks noChangeArrowheads="1"/>
        </xdr:cNvSpPr>
      </xdr:nvSpPr>
      <xdr:spPr bwMode="auto">
        <a:xfrm>
          <a:off x="5495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16</xdr:col>
      <xdr:colOff>0</xdr:colOff>
      <xdr:row>79</xdr:row>
      <xdr:rowOff>114300</xdr:rowOff>
    </xdr:from>
    <xdr:to>
      <xdr:col>31</xdr:col>
      <xdr:colOff>371475</xdr:colOff>
      <xdr:row>81</xdr:row>
      <xdr:rowOff>142875</xdr:rowOff>
    </xdr:to>
    <xdr:sp macro="" textlink="">
      <xdr:nvSpPr>
        <xdr:cNvPr id="330" name="Rectangle 579">
          <a:extLst>
            <a:ext uri="{FF2B5EF4-FFF2-40B4-BE49-F238E27FC236}">
              <a16:creationId xmlns:a16="http://schemas.microsoft.com/office/drawing/2014/main" xmlns="" id="{19ADF86D-1B01-4968-BE5A-180ABCBE7E99}"/>
            </a:ext>
          </a:extLst>
        </xdr:cNvPr>
        <xdr:cNvSpPr>
          <a:spLocks noChangeArrowheads="1"/>
        </xdr:cNvSpPr>
      </xdr:nvSpPr>
      <xdr:spPr bwMode="auto">
        <a:xfrm>
          <a:off x="62484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1" name="Rectangle 580">
          <a:extLst>
            <a:ext uri="{FF2B5EF4-FFF2-40B4-BE49-F238E27FC236}">
              <a16:creationId xmlns:a16="http://schemas.microsoft.com/office/drawing/2014/main" xmlns="" id="{9BF949F7-D02E-444E-9DE5-D36DEC2B6B9D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32" name="Rectangle 581">
          <a:extLst>
            <a:ext uri="{FF2B5EF4-FFF2-40B4-BE49-F238E27FC236}">
              <a16:creationId xmlns:a16="http://schemas.microsoft.com/office/drawing/2014/main" xmlns="" id="{B8860D14-FC41-49EC-B184-B48000CF8B06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3" name="Rectangle 582">
          <a:extLst>
            <a:ext uri="{FF2B5EF4-FFF2-40B4-BE49-F238E27FC236}">
              <a16:creationId xmlns:a16="http://schemas.microsoft.com/office/drawing/2014/main" xmlns="" id="{BEA5653D-BC6D-4EF4-A708-F95D4C0D51D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34" name="Rectangle 583">
          <a:extLst>
            <a:ext uri="{FF2B5EF4-FFF2-40B4-BE49-F238E27FC236}">
              <a16:creationId xmlns:a16="http://schemas.microsoft.com/office/drawing/2014/main" xmlns="" id="{83B632AC-8876-4B69-9017-C4F57C9003EE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5" name="Rectangle 584">
          <a:extLst>
            <a:ext uri="{FF2B5EF4-FFF2-40B4-BE49-F238E27FC236}">
              <a16:creationId xmlns:a16="http://schemas.microsoft.com/office/drawing/2014/main" xmlns="" id="{93C19BA3-C62C-46FA-A224-6D00D951A095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36" name="Rectangle 585">
          <a:extLst>
            <a:ext uri="{FF2B5EF4-FFF2-40B4-BE49-F238E27FC236}">
              <a16:creationId xmlns:a16="http://schemas.microsoft.com/office/drawing/2014/main" xmlns="" id="{0E69552D-2E75-41EF-BA57-BC347B7CD246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7" name="Rectangle 586">
          <a:extLst>
            <a:ext uri="{FF2B5EF4-FFF2-40B4-BE49-F238E27FC236}">
              <a16:creationId xmlns:a16="http://schemas.microsoft.com/office/drawing/2014/main" xmlns="" id="{3FFCD5FA-4C2B-4237-B2A7-7770CA17A509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38" name="Rectangle 587">
          <a:extLst>
            <a:ext uri="{FF2B5EF4-FFF2-40B4-BE49-F238E27FC236}">
              <a16:creationId xmlns:a16="http://schemas.microsoft.com/office/drawing/2014/main" xmlns="" id="{3D2F20B1-8E61-4146-A804-34FA67B270ED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39" name="Rectangle 588">
          <a:extLst>
            <a:ext uri="{FF2B5EF4-FFF2-40B4-BE49-F238E27FC236}">
              <a16:creationId xmlns:a16="http://schemas.microsoft.com/office/drawing/2014/main" xmlns="" id="{D5B82D62-1E1B-4B46-837C-83CF568951FF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40" name="Rectangle 589">
          <a:extLst>
            <a:ext uri="{FF2B5EF4-FFF2-40B4-BE49-F238E27FC236}">
              <a16:creationId xmlns:a16="http://schemas.microsoft.com/office/drawing/2014/main" xmlns="" id="{D368BD28-BB61-4FE7-826B-45F7C7494E7A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1" name="Rectangle 590">
          <a:extLst>
            <a:ext uri="{FF2B5EF4-FFF2-40B4-BE49-F238E27FC236}">
              <a16:creationId xmlns:a16="http://schemas.microsoft.com/office/drawing/2014/main" xmlns="" id="{26110BFE-D42E-4367-B292-60933911209D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42" name="Rectangle 591">
          <a:extLst>
            <a:ext uri="{FF2B5EF4-FFF2-40B4-BE49-F238E27FC236}">
              <a16:creationId xmlns:a16="http://schemas.microsoft.com/office/drawing/2014/main" xmlns="" id="{5DDA0421-10E2-4864-938C-9D9821BED8AE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3" name="Rectangle 592">
          <a:extLst>
            <a:ext uri="{FF2B5EF4-FFF2-40B4-BE49-F238E27FC236}">
              <a16:creationId xmlns:a16="http://schemas.microsoft.com/office/drawing/2014/main" xmlns="" id="{7755746D-6FBD-4191-AC8C-3085FAC5CBE5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44" name="Rectangle 593">
          <a:extLst>
            <a:ext uri="{FF2B5EF4-FFF2-40B4-BE49-F238E27FC236}">
              <a16:creationId xmlns:a16="http://schemas.microsoft.com/office/drawing/2014/main" xmlns="" id="{0D9EA62B-CB64-4D6F-BCB0-46A0B6B03BD3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5" name="Rectangle 594">
          <a:extLst>
            <a:ext uri="{FF2B5EF4-FFF2-40B4-BE49-F238E27FC236}">
              <a16:creationId xmlns:a16="http://schemas.microsoft.com/office/drawing/2014/main" xmlns="" id="{D69F8A6C-3085-4330-A4FC-8A60453A4716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46" name="Rectangle 595">
          <a:extLst>
            <a:ext uri="{FF2B5EF4-FFF2-40B4-BE49-F238E27FC236}">
              <a16:creationId xmlns:a16="http://schemas.microsoft.com/office/drawing/2014/main" xmlns="" id="{372B93D5-229D-4F9D-A5A1-3B07EEBB1958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7" name="Rectangle 596">
          <a:extLst>
            <a:ext uri="{FF2B5EF4-FFF2-40B4-BE49-F238E27FC236}">
              <a16:creationId xmlns:a16="http://schemas.microsoft.com/office/drawing/2014/main" xmlns="" id="{98800E8E-4665-4D44-AEE3-C2E656C293F5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48" name="Rectangle 597">
          <a:extLst>
            <a:ext uri="{FF2B5EF4-FFF2-40B4-BE49-F238E27FC236}">
              <a16:creationId xmlns:a16="http://schemas.microsoft.com/office/drawing/2014/main" xmlns="" id="{EFECE478-DA2F-4EC6-B7AA-95CD74482E7A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49" name="Rectangle 598">
          <a:extLst>
            <a:ext uri="{FF2B5EF4-FFF2-40B4-BE49-F238E27FC236}">
              <a16:creationId xmlns:a16="http://schemas.microsoft.com/office/drawing/2014/main" xmlns="" id="{558C0EC7-C834-4489-8B3E-02D35DC41C50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50" name="Rectangle 599">
          <a:extLst>
            <a:ext uri="{FF2B5EF4-FFF2-40B4-BE49-F238E27FC236}">
              <a16:creationId xmlns:a16="http://schemas.microsoft.com/office/drawing/2014/main" xmlns="" id="{49EF237D-077E-4446-B527-926EF19E996B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51" name="Rectangle 600">
          <a:extLst>
            <a:ext uri="{FF2B5EF4-FFF2-40B4-BE49-F238E27FC236}">
              <a16:creationId xmlns:a16="http://schemas.microsoft.com/office/drawing/2014/main" xmlns="" id="{8668A3E4-DF84-4901-8E8F-5141664E60DE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52" name="Rectangle 601">
          <a:extLst>
            <a:ext uri="{FF2B5EF4-FFF2-40B4-BE49-F238E27FC236}">
              <a16:creationId xmlns:a16="http://schemas.microsoft.com/office/drawing/2014/main" xmlns="" id="{033A4859-499A-48C2-AA56-0C10DDE1A7D9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79</xdr:row>
      <xdr:rowOff>114300</xdr:rowOff>
    </xdr:from>
    <xdr:to>
      <xdr:col>31</xdr:col>
      <xdr:colOff>0</xdr:colOff>
      <xdr:row>81</xdr:row>
      <xdr:rowOff>142875</xdr:rowOff>
    </xdr:to>
    <xdr:sp macro="" textlink="">
      <xdr:nvSpPr>
        <xdr:cNvPr id="353" name="Rectangle 602">
          <a:extLst>
            <a:ext uri="{FF2B5EF4-FFF2-40B4-BE49-F238E27FC236}">
              <a16:creationId xmlns:a16="http://schemas.microsoft.com/office/drawing/2014/main" xmlns="" id="{E829EDB8-B32D-4D87-A175-5992EB0966DC}"/>
            </a:ext>
          </a:extLst>
        </xdr:cNvPr>
        <xdr:cNvSpPr>
          <a:spLocks noChangeArrowheads="1"/>
        </xdr:cNvSpPr>
      </xdr:nvSpPr>
      <xdr:spPr bwMode="auto">
        <a:xfrm>
          <a:off x="121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54" name="Rectangle 603">
          <a:extLst>
            <a:ext uri="{FF2B5EF4-FFF2-40B4-BE49-F238E27FC236}">
              <a16:creationId xmlns:a16="http://schemas.microsoft.com/office/drawing/2014/main" xmlns="" id="{10A8D889-769D-4A3B-BC07-39D3DE5F61D5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55" name="Rectangle 604">
          <a:extLst>
            <a:ext uri="{FF2B5EF4-FFF2-40B4-BE49-F238E27FC236}">
              <a16:creationId xmlns:a16="http://schemas.microsoft.com/office/drawing/2014/main" xmlns="" id="{6F470289-5823-4E6A-A411-326D521C9BC4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56" name="Rectangle 605">
          <a:extLst>
            <a:ext uri="{FF2B5EF4-FFF2-40B4-BE49-F238E27FC236}">
              <a16:creationId xmlns:a16="http://schemas.microsoft.com/office/drawing/2014/main" xmlns="" id="{53509030-48F1-4E6F-AF88-0A36786619F9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57" name="Rectangle 606">
          <a:extLst>
            <a:ext uri="{FF2B5EF4-FFF2-40B4-BE49-F238E27FC236}">
              <a16:creationId xmlns:a16="http://schemas.microsoft.com/office/drawing/2014/main" xmlns="" id="{BC988FC4-9181-422A-AD2F-AE2E1510E59A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58" name="Rectangle 607">
          <a:extLst>
            <a:ext uri="{FF2B5EF4-FFF2-40B4-BE49-F238E27FC236}">
              <a16:creationId xmlns:a16="http://schemas.microsoft.com/office/drawing/2014/main" xmlns="" id="{953EBBEA-C42B-4F7E-9748-FABE2CE0675D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59" name="Rectangle 608">
          <a:extLst>
            <a:ext uri="{FF2B5EF4-FFF2-40B4-BE49-F238E27FC236}">
              <a16:creationId xmlns:a16="http://schemas.microsoft.com/office/drawing/2014/main" xmlns="" id="{F1B581C3-E6E0-4113-B119-9044A71F4F2C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0" name="Rectangle 609">
          <a:extLst>
            <a:ext uri="{FF2B5EF4-FFF2-40B4-BE49-F238E27FC236}">
              <a16:creationId xmlns:a16="http://schemas.microsoft.com/office/drawing/2014/main" xmlns="" id="{B53050B7-EA50-4843-BA99-0777DC07AA07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61" name="Rectangle 610">
          <a:extLst>
            <a:ext uri="{FF2B5EF4-FFF2-40B4-BE49-F238E27FC236}">
              <a16:creationId xmlns:a16="http://schemas.microsoft.com/office/drawing/2014/main" xmlns="" id="{F0D0139E-A95B-445E-B3CB-EAAC846791D9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2" name="Rectangle 611">
          <a:extLst>
            <a:ext uri="{FF2B5EF4-FFF2-40B4-BE49-F238E27FC236}">
              <a16:creationId xmlns:a16="http://schemas.microsoft.com/office/drawing/2014/main" xmlns="" id="{989D8BA5-0EB7-4B82-B6F4-F4A5E9E9BF8D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63" name="Rectangle 612">
          <a:extLst>
            <a:ext uri="{FF2B5EF4-FFF2-40B4-BE49-F238E27FC236}">
              <a16:creationId xmlns:a16="http://schemas.microsoft.com/office/drawing/2014/main" xmlns="" id="{EE9ACA24-55D4-4E7E-9108-B0FCC5E79069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4" name="Rectangle 613">
          <a:extLst>
            <a:ext uri="{FF2B5EF4-FFF2-40B4-BE49-F238E27FC236}">
              <a16:creationId xmlns:a16="http://schemas.microsoft.com/office/drawing/2014/main" xmlns="" id="{CCC7EA26-31A3-414A-BF91-3B15439C3A56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65" name="Rectangle 614">
          <a:extLst>
            <a:ext uri="{FF2B5EF4-FFF2-40B4-BE49-F238E27FC236}">
              <a16:creationId xmlns:a16="http://schemas.microsoft.com/office/drawing/2014/main" xmlns="" id="{B1BA50F9-6B01-45CA-85EE-2BDBFDCCEF73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6" name="Rectangle 615">
          <a:extLst>
            <a:ext uri="{FF2B5EF4-FFF2-40B4-BE49-F238E27FC236}">
              <a16:creationId xmlns:a16="http://schemas.microsoft.com/office/drawing/2014/main" xmlns="" id="{D05B8224-6347-44B6-B146-BD5407C05F35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67" name="Rectangle 616">
          <a:extLst>
            <a:ext uri="{FF2B5EF4-FFF2-40B4-BE49-F238E27FC236}">
              <a16:creationId xmlns:a16="http://schemas.microsoft.com/office/drawing/2014/main" xmlns="" id="{3CFEBAFC-89B9-4D93-B3E0-9894E8FA3219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68" name="Rectangle 617">
          <a:extLst>
            <a:ext uri="{FF2B5EF4-FFF2-40B4-BE49-F238E27FC236}">
              <a16:creationId xmlns:a16="http://schemas.microsoft.com/office/drawing/2014/main" xmlns="" id="{76B39DB8-D7E6-4813-A901-9AEBEBCB0828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69" name="Rectangle 618">
          <a:extLst>
            <a:ext uri="{FF2B5EF4-FFF2-40B4-BE49-F238E27FC236}">
              <a16:creationId xmlns:a16="http://schemas.microsoft.com/office/drawing/2014/main" xmlns="" id="{521F2D99-AF34-4F50-B075-56AFBEF07057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0" name="Rectangle 619">
          <a:extLst>
            <a:ext uri="{FF2B5EF4-FFF2-40B4-BE49-F238E27FC236}">
              <a16:creationId xmlns:a16="http://schemas.microsoft.com/office/drawing/2014/main" xmlns="" id="{45ADF4FB-D343-4840-9971-420D172282BA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71" name="Rectangle 620">
          <a:extLst>
            <a:ext uri="{FF2B5EF4-FFF2-40B4-BE49-F238E27FC236}">
              <a16:creationId xmlns:a16="http://schemas.microsoft.com/office/drawing/2014/main" xmlns="" id="{EFB925E9-BCA5-4D63-A436-8928BFF504C6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2" name="Rectangle 621">
          <a:extLst>
            <a:ext uri="{FF2B5EF4-FFF2-40B4-BE49-F238E27FC236}">
              <a16:creationId xmlns:a16="http://schemas.microsoft.com/office/drawing/2014/main" xmlns="" id="{82526FF0-9F2F-4A8D-8D1D-493DD8B50786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73" name="Rectangle 622">
          <a:extLst>
            <a:ext uri="{FF2B5EF4-FFF2-40B4-BE49-F238E27FC236}">
              <a16:creationId xmlns:a16="http://schemas.microsoft.com/office/drawing/2014/main" xmlns="" id="{154E7083-3137-4E49-88CC-E4D1CEF6DA79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74" name="Rectangle 623">
          <a:extLst>
            <a:ext uri="{FF2B5EF4-FFF2-40B4-BE49-F238E27FC236}">
              <a16:creationId xmlns:a16="http://schemas.microsoft.com/office/drawing/2014/main" xmlns="" id="{118A8355-4FEA-48F6-A598-A81061617454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75" name="Rectangle 624">
          <a:extLst>
            <a:ext uri="{FF2B5EF4-FFF2-40B4-BE49-F238E27FC236}">
              <a16:creationId xmlns:a16="http://schemas.microsoft.com/office/drawing/2014/main" xmlns="" id="{D1DA293A-4886-4342-90C8-F5B10177F830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79</xdr:row>
      <xdr:rowOff>114300</xdr:rowOff>
    </xdr:from>
    <xdr:to>
      <xdr:col>31</xdr:col>
      <xdr:colOff>0</xdr:colOff>
      <xdr:row>81</xdr:row>
      <xdr:rowOff>142875</xdr:rowOff>
    </xdr:to>
    <xdr:sp macro="" textlink="">
      <xdr:nvSpPr>
        <xdr:cNvPr id="376" name="Rectangle 625">
          <a:extLst>
            <a:ext uri="{FF2B5EF4-FFF2-40B4-BE49-F238E27FC236}">
              <a16:creationId xmlns:a16="http://schemas.microsoft.com/office/drawing/2014/main" xmlns="" id="{2227CBF7-DA99-44AD-81E4-B960951CD70A}"/>
            </a:ext>
          </a:extLst>
        </xdr:cNvPr>
        <xdr:cNvSpPr>
          <a:spLocks noChangeArrowheads="1"/>
        </xdr:cNvSpPr>
      </xdr:nvSpPr>
      <xdr:spPr bwMode="auto">
        <a:xfrm>
          <a:off x="121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7" name="Rectangle 626">
          <a:extLst>
            <a:ext uri="{FF2B5EF4-FFF2-40B4-BE49-F238E27FC236}">
              <a16:creationId xmlns:a16="http://schemas.microsoft.com/office/drawing/2014/main" xmlns="" id="{6F21E686-7DE1-4CB4-BF1B-7C606281A134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78" name="Rectangle 627">
          <a:extLst>
            <a:ext uri="{FF2B5EF4-FFF2-40B4-BE49-F238E27FC236}">
              <a16:creationId xmlns:a16="http://schemas.microsoft.com/office/drawing/2014/main" xmlns="" id="{C89BAB34-22D1-4B8F-B84C-F586F70AD9A6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79" name="Rectangle 628">
          <a:extLst>
            <a:ext uri="{FF2B5EF4-FFF2-40B4-BE49-F238E27FC236}">
              <a16:creationId xmlns:a16="http://schemas.microsoft.com/office/drawing/2014/main" xmlns="" id="{59E9F4C5-FB5D-4657-B736-D0B4641B27B0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80" name="Rectangle 629">
          <a:extLst>
            <a:ext uri="{FF2B5EF4-FFF2-40B4-BE49-F238E27FC236}">
              <a16:creationId xmlns:a16="http://schemas.microsoft.com/office/drawing/2014/main" xmlns="" id="{CF74C284-F178-4425-89D8-FA2C2833CE2D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1" name="Rectangle 630">
          <a:extLst>
            <a:ext uri="{FF2B5EF4-FFF2-40B4-BE49-F238E27FC236}">
              <a16:creationId xmlns:a16="http://schemas.microsoft.com/office/drawing/2014/main" xmlns="" id="{161DCC42-A0DE-4F75-8836-763BFC500C42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382" name="Rectangle 631">
          <a:extLst>
            <a:ext uri="{FF2B5EF4-FFF2-40B4-BE49-F238E27FC236}">
              <a16:creationId xmlns:a16="http://schemas.microsoft.com/office/drawing/2014/main" xmlns="" id="{B928F18E-B565-45E7-B9E4-9EAF6B8A9AF5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3" name="Rectangle 632">
          <a:extLst>
            <a:ext uri="{FF2B5EF4-FFF2-40B4-BE49-F238E27FC236}">
              <a16:creationId xmlns:a16="http://schemas.microsoft.com/office/drawing/2014/main" xmlns="" id="{1A0C07F7-1389-42F2-AC0A-8976568362B5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84" name="Rectangle 633">
          <a:extLst>
            <a:ext uri="{FF2B5EF4-FFF2-40B4-BE49-F238E27FC236}">
              <a16:creationId xmlns:a16="http://schemas.microsoft.com/office/drawing/2014/main" xmlns="" id="{7480899D-AA85-46F4-A2B4-C085736F56E0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5" name="Rectangle 634">
          <a:extLst>
            <a:ext uri="{FF2B5EF4-FFF2-40B4-BE49-F238E27FC236}">
              <a16:creationId xmlns:a16="http://schemas.microsoft.com/office/drawing/2014/main" xmlns="" id="{D7DB6EA0-4299-49D9-9237-5392318BF253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86" name="Rectangle 635">
          <a:extLst>
            <a:ext uri="{FF2B5EF4-FFF2-40B4-BE49-F238E27FC236}">
              <a16:creationId xmlns:a16="http://schemas.microsoft.com/office/drawing/2014/main" xmlns="" id="{A200D3ED-9D12-4EE7-872B-8B780B848EAF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7" name="Rectangle 636">
          <a:extLst>
            <a:ext uri="{FF2B5EF4-FFF2-40B4-BE49-F238E27FC236}">
              <a16:creationId xmlns:a16="http://schemas.microsoft.com/office/drawing/2014/main" xmlns="" id="{2096993A-04B0-4F05-94CB-C7338999512B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388" name="Rectangle 637">
          <a:extLst>
            <a:ext uri="{FF2B5EF4-FFF2-40B4-BE49-F238E27FC236}">
              <a16:creationId xmlns:a16="http://schemas.microsoft.com/office/drawing/2014/main" xmlns="" id="{059896AA-C056-42AA-B91B-C68C64A822A0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89" name="Rectangle 638">
          <a:extLst>
            <a:ext uri="{FF2B5EF4-FFF2-40B4-BE49-F238E27FC236}">
              <a16:creationId xmlns:a16="http://schemas.microsoft.com/office/drawing/2014/main" xmlns="" id="{5F641384-2CCC-4E05-B7D1-B830BC8CF3B7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90" name="Rectangle 639">
          <a:extLst>
            <a:ext uri="{FF2B5EF4-FFF2-40B4-BE49-F238E27FC236}">
              <a16:creationId xmlns:a16="http://schemas.microsoft.com/office/drawing/2014/main" xmlns="" id="{80FC7D7E-8452-4A75-AF16-0FCEF00F1068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91" name="Rectangle 640">
          <a:extLst>
            <a:ext uri="{FF2B5EF4-FFF2-40B4-BE49-F238E27FC236}">
              <a16:creationId xmlns:a16="http://schemas.microsoft.com/office/drawing/2014/main" xmlns="" id="{7C7DEE0F-9962-42F0-A2C7-5B7827C23FF7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92" name="Rectangle 641">
          <a:extLst>
            <a:ext uri="{FF2B5EF4-FFF2-40B4-BE49-F238E27FC236}">
              <a16:creationId xmlns:a16="http://schemas.microsoft.com/office/drawing/2014/main" xmlns="" id="{FD2D9D0F-8CC2-4989-A391-754BE46AAE5C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93" name="Rectangle 642">
          <a:extLst>
            <a:ext uri="{FF2B5EF4-FFF2-40B4-BE49-F238E27FC236}">
              <a16:creationId xmlns:a16="http://schemas.microsoft.com/office/drawing/2014/main" xmlns="" id="{52FE183F-1612-414F-A12A-4DC9F57CAD74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394" name="Rectangle 643">
          <a:extLst>
            <a:ext uri="{FF2B5EF4-FFF2-40B4-BE49-F238E27FC236}">
              <a16:creationId xmlns:a16="http://schemas.microsoft.com/office/drawing/2014/main" xmlns="" id="{22AA6BC4-83E9-4C9C-99D3-EA0BD8187A86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395" name="Rectangle 644">
          <a:extLst>
            <a:ext uri="{FF2B5EF4-FFF2-40B4-BE49-F238E27FC236}">
              <a16:creationId xmlns:a16="http://schemas.microsoft.com/office/drawing/2014/main" xmlns="" id="{69798EE3-5981-4FB8-ACCF-B3458CC6B5E6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96" name="Rectangle 645">
          <a:extLst>
            <a:ext uri="{FF2B5EF4-FFF2-40B4-BE49-F238E27FC236}">
              <a16:creationId xmlns:a16="http://schemas.microsoft.com/office/drawing/2014/main" xmlns="" id="{116822E9-5D01-487F-88F9-C9AD11F462F4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97" name="Rectangle 646">
          <a:extLst>
            <a:ext uri="{FF2B5EF4-FFF2-40B4-BE49-F238E27FC236}">
              <a16:creationId xmlns:a16="http://schemas.microsoft.com/office/drawing/2014/main" xmlns="" id="{9E637860-AF52-4494-8ED3-05E3CA540A64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398" name="Rectangle 647">
          <a:extLst>
            <a:ext uri="{FF2B5EF4-FFF2-40B4-BE49-F238E27FC236}">
              <a16:creationId xmlns:a16="http://schemas.microsoft.com/office/drawing/2014/main" xmlns="" id="{B7CBA39C-4514-4A83-877A-AE665B0942AB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79</xdr:row>
      <xdr:rowOff>114300</xdr:rowOff>
    </xdr:from>
    <xdr:to>
      <xdr:col>31</xdr:col>
      <xdr:colOff>0</xdr:colOff>
      <xdr:row>81</xdr:row>
      <xdr:rowOff>142875</xdr:rowOff>
    </xdr:to>
    <xdr:sp macro="" textlink="">
      <xdr:nvSpPr>
        <xdr:cNvPr id="399" name="Rectangle 648">
          <a:extLst>
            <a:ext uri="{FF2B5EF4-FFF2-40B4-BE49-F238E27FC236}">
              <a16:creationId xmlns:a16="http://schemas.microsoft.com/office/drawing/2014/main" xmlns="" id="{2E0A1B76-F7E8-4CE6-9C9B-E8A84F8512B8}"/>
            </a:ext>
          </a:extLst>
        </xdr:cNvPr>
        <xdr:cNvSpPr>
          <a:spLocks noChangeArrowheads="1"/>
        </xdr:cNvSpPr>
      </xdr:nvSpPr>
      <xdr:spPr bwMode="auto">
        <a:xfrm>
          <a:off x="121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0" name="Rectangle 649">
          <a:extLst>
            <a:ext uri="{FF2B5EF4-FFF2-40B4-BE49-F238E27FC236}">
              <a16:creationId xmlns:a16="http://schemas.microsoft.com/office/drawing/2014/main" xmlns="" id="{FB03B2D6-2421-46EF-B113-8D12272700D5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401" name="Rectangle 650">
          <a:extLst>
            <a:ext uri="{FF2B5EF4-FFF2-40B4-BE49-F238E27FC236}">
              <a16:creationId xmlns:a16="http://schemas.microsoft.com/office/drawing/2014/main" xmlns="" id="{BCBD6FBF-48CF-461F-A20F-B86C1C9CA319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2" name="Rectangle 651">
          <a:extLst>
            <a:ext uri="{FF2B5EF4-FFF2-40B4-BE49-F238E27FC236}">
              <a16:creationId xmlns:a16="http://schemas.microsoft.com/office/drawing/2014/main" xmlns="" id="{8B296B4F-B5D9-477D-BDEF-8DF6C4C5E316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403" name="Rectangle 652">
          <a:extLst>
            <a:ext uri="{FF2B5EF4-FFF2-40B4-BE49-F238E27FC236}">
              <a16:creationId xmlns:a16="http://schemas.microsoft.com/office/drawing/2014/main" xmlns="" id="{CEFA988B-F89E-477E-ABEE-B8EA93AB2EBD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4" name="Rectangle 653">
          <a:extLst>
            <a:ext uri="{FF2B5EF4-FFF2-40B4-BE49-F238E27FC236}">
              <a16:creationId xmlns:a16="http://schemas.microsoft.com/office/drawing/2014/main" xmlns="" id="{F212CC57-D611-4905-A8B1-42AD7FE8FDC8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39</xdr:row>
      <xdr:rowOff>38100</xdr:rowOff>
    </xdr:from>
    <xdr:to>
      <xdr:col>31</xdr:col>
      <xdr:colOff>0</xdr:colOff>
      <xdr:row>41</xdr:row>
      <xdr:rowOff>123825</xdr:rowOff>
    </xdr:to>
    <xdr:sp macro="" textlink="">
      <xdr:nvSpPr>
        <xdr:cNvPr id="405" name="Rectangle 654">
          <a:extLst>
            <a:ext uri="{FF2B5EF4-FFF2-40B4-BE49-F238E27FC236}">
              <a16:creationId xmlns:a16="http://schemas.microsoft.com/office/drawing/2014/main" xmlns="" id="{52BB967E-4558-4E8B-858D-81179584574E}"/>
            </a:ext>
          </a:extLst>
        </xdr:cNvPr>
        <xdr:cNvSpPr>
          <a:spLocks noChangeArrowheads="1"/>
        </xdr:cNvSpPr>
      </xdr:nvSpPr>
      <xdr:spPr bwMode="auto">
        <a:xfrm>
          <a:off x="12115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6" name="Rectangle 655">
          <a:extLst>
            <a:ext uri="{FF2B5EF4-FFF2-40B4-BE49-F238E27FC236}">
              <a16:creationId xmlns:a16="http://schemas.microsoft.com/office/drawing/2014/main" xmlns="" id="{08982F6A-724B-4971-9D55-D4EDFED3C6EC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407" name="Rectangle 656">
          <a:extLst>
            <a:ext uri="{FF2B5EF4-FFF2-40B4-BE49-F238E27FC236}">
              <a16:creationId xmlns:a16="http://schemas.microsoft.com/office/drawing/2014/main" xmlns="" id="{59DB5AFB-8196-4F7F-ACC9-B7562DF34873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08" name="Rectangle 657">
          <a:extLst>
            <a:ext uri="{FF2B5EF4-FFF2-40B4-BE49-F238E27FC236}">
              <a16:creationId xmlns:a16="http://schemas.microsoft.com/office/drawing/2014/main" xmlns="" id="{355448AA-075A-45BB-A089-3DF7571DB852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409" name="Rectangle 658">
          <a:extLst>
            <a:ext uri="{FF2B5EF4-FFF2-40B4-BE49-F238E27FC236}">
              <a16:creationId xmlns:a16="http://schemas.microsoft.com/office/drawing/2014/main" xmlns="" id="{58F8AB87-85DE-499C-B4B5-49CFEC591EDC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0" name="Rectangle 659">
          <a:extLst>
            <a:ext uri="{FF2B5EF4-FFF2-40B4-BE49-F238E27FC236}">
              <a16:creationId xmlns:a16="http://schemas.microsoft.com/office/drawing/2014/main" xmlns="" id="{89108677-D75D-40F7-A9E4-BC27B3EEDE7F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38</xdr:row>
      <xdr:rowOff>9525</xdr:rowOff>
    </xdr:from>
    <xdr:to>
      <xdr:col>31</xdr:col>
      <xdr:colOff>0</xdr:colOff>
      <xdr:row>39</xdr:row>
      <xdr:rowOff>152400</xdr:rowOff>
    </xdr:to>
    <xdr:sp macro="" textlink="">
      <xdr:nvSpPr>
        <xdr:cNvPr id="411" name="Rectangle 660">
          <a:extLst>
            <a:ext uri="{FF2B5EF4-FFF2-40B4-BE49-F238E27FC236}">
              <a16:creationId xmlns:a16="http://schemas.microsoft.com/office/drawing/2014/main" xmlns="" id="{9CD6BBFE-6503-46E7-A9ED-AD1C09EC19E5}"/>
            </a:ext>
          </a:extLst>
        </xdr:cNvPr>
        <xdr:cNvSpPr>
          <a:spLocks noChangeArrowheads="1"/>
        </xdr:cNvSpPr>
      </xdr:nvSpPr>
      <xdr:spPr bwMode="auto">
        <a:xfrm>
          <a:off x="12115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2" name="Rectangle 661">
          <a:extLst>
            <a:ext uri="{FF2B5EF4-FFF2-40B4-BE49-F238E27FC236}">
              <a16:creationId xmlns:a16="http://schemas.microsoft.com/office/drawing/2014/main" xmlns="" id="{3A310323-085C-45C8-AA0F-1A33452A3EE7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413" name="Rectangle 662">
          <a:extLst>
            <a:ext uri="{FF2B5EF4-FFF2-40B4-BE49-F238E27FC236}">
              <a16:creationId xmlns:a16="http://schemas.microsoft.com/office/drawing/2014/main" xmlns="" id="{54EAF20D-F2D8-4528-80AC-A53132B6B59C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4" name="Rectangle 663">
          <a:extLst>
            <a:ext uri="{FF2B5EF4-FFF2-40B4-BE49-F238E27FC236}">
              <a16:creationId xmlns:a16="http://schemas.microsoft.com/office/drawing/2014/main" xmlns="" id="{0E2FDDDA-BEA5-4EA1-9B99-BE9484526E7C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415" name="Rectangle 664">
          <a:extLst>
            <a:ext uri="{FF2B5EF4-FFF2-40B4-BE49-F238E27FC236}">
              <a16:creationId xmlns:a16="http://schemas.microsoft.com/office/drawing/2014/main" xmlns="" id="{2200A345-3E97-4EBB-8633-BA2031F714D6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6" name="Rectangle 665">
          <a:extLst>
            <a:ext uri="{FF2B5EF4-FFF2-40B4-BE49-F238E27FC236}">
              <a16:creationId xmlns:a16="http://schemas.microsoft.com/office/drawing/2014/main" xmlns="" id="{F937D87F-1B22-4B5C-920F-2213C6C5424D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76200</xdr:rowOff>
    </xdr:from>
    <xdr:to>
      <xdr:col>31</xdr:col>
      <xdr:colOff>0</xdr:colOff>
      <xdr:row>37</xdr:row>
      <xdr:rowOff>142875</xdr:rowOff>
    </xdr:to>
    <xdr:sp macro="" textlink="">
      <xdr:nvSpPr>
        <xdr:cNvPr id="417" name="Rectangle 666">
          <a:extLst>
            <a:ext uri="{FF2B5EF4-FFF2-40B4-BE49-F238E27FC236}">
              <a16:creationId xmlns:a16="http://schemas.microsoft.com/office/drawing/2014/main" xmlns="" id="{ADE8DEE5-E3F8-4795-A1A8-96B3D97F8757}"/>
            </a:ext>
          </a:extLst>
        </xdr:cNvPr>
        <xdr:cNvSpPr>
          <a:spLocks noChangeArrowheads="1"/>
        </xdr:cNvSpPr>
      </xdr:nvSpPr>
      <xdr:spPr bwMode="auto">
        <a:xfrm>
          <a:off x="12115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50</xdr:row>
      <xdr:rowOff>0</xdr:rowOff>
    </xdr:from>
    <xdr:to>
      <xdr:col>31</xdr:col>
      <xdr:colOff>0</xdr:colOff>
      <xdr:row>51</xdr:row>
      <xdr:rowOff>152400</xdr:rowOff>
    </xdr:to>
    <xdr:sp macro="" textlink="">
      <xdr:nvSpPr>
        <xdr:cNvPr id="418" name="Rectangle 667">
          <a:extLst>
            <a:ext uri="{FF2B5EF4-FFF2-40B4-BE49-F238E27FC236}">
              <a16:creationId xmlns:a16="http://schemas.microsoft.com/office/drawing/2014/main" xmlns="" id="{D8128F31-0C8F-404D-9FE1-7D7AFD00E5DC}"/>
            </a:ext>
          </a:extLst>
        </xdr:cNvPr>
        <xdr:cNvSpPr>
          <a:spLocks noChangeArrowheads="1"/>
        </xdr:cNvSpPr>
      </xdr:nvSpPr>
      <xdr:spPr bwMode="auto">
        <a:xfrm>
          <a:off x="12115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419" name="Rectangle 668">
          <a:extLst>
            <a:ext uri="{FF2B5EF4-FFF2-40B4-BE49-F238E27FC236}">
              <a16:creationId xmlns:a16="http://schemas.microsoft.com/office/drawing/2014/main" xmlns="" id="{0CF328CE-2645-4680-9A86-5A7A07E6D447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420" name="Rectangle 669">
          <a:extLst>
            <a:ext uri="{FF2B5EF4-FFF2-40B4-BE49-F238E27FC236}">
              <a16:creationId xmlns:a16="http://schemas.microsoft.com/office/drawing/2014/main" xmlns="" id="{EEB9EA07-0E9B-4BFE-A8E2-473D12A56D60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36</xdr:row>
      <xdr:rowOff>28575</xdr:rowOff>
    </xdr:from>
    <xdr:to>
      <xdr:col>31</xdr:col>
      <xdr:colOff>0</xdr:colOff>
      <xdr:row>37</xdr:row>
      <xdr:rowOff>142875</xdr:rowOff>
    </xdr:to>
    <xdr:sp macro="" textlink="">
      <xdr:nvSpPr>
        <xdr:cNvPr id="421" name="Rectangle 670">
          <a:extLst>
            <a:ext uri="{FF2B5EF4-FFF2-40B4-BE49-F238E27FC236}">
              <a16:creationId xmlns:a16="http://schemas.microsoft.com/office/drawing/2014/main" xmlns="" id="{67BA1B73-0DDA-4361-AF32-1B61741DF375}"/>
            </a:ext>
          </a:extLst>
        </xdr:cNvPr>
        <xdr:cNvSpPr>
          <a:spLocks noChangeArrowheads="1"/>
        </xdr:cNvSpPr>
      </xdr:nvSpPr>
      <xdr:spPr bwMode="auto">
        <a:xfrm>
          <a:off x="12115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22" name="Rectangle 671">
          <a:extLst>
            <a:ext uri="{FF2B5EF4-FFF2-40B4-BE49-F238E27FC236}">
              <a16:creationId xmlns:a16="http://schemas.microsoft.com/office/drawing/2014/main" xmlns="" id="{FFAA561D-13BA-4BD5-A69D-0A62C2DE59F3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23" name="Rectangle 672">
          <a:extLst>
            <a:ext uri="{FF2B5EF4-FFF2-40B4-BE49-F238E27FC236}">
              <a16:creationId xmlns:a16="http://schemas.microsoft.com/office/drawing/2014/main" xmlns="" id="{264638E7-9852-457F-8484-E12F6A72E15C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24" name="Rectangle 673">
          <a:extLst>
            <a:ext uri="{FF2B5EF4-FFF2-40B4-BE49-F238E27FC236}">
              <a16:creationId xmlns:a16="http://schemas.microsoft.com/office/drawing/2014/main" xmlns="" id="{8B0DE1E1-F986-40AD-BD07-ED1390254A3F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25" name="Rectangle 674">
          <a:extLst>
            <a:ext uri="{FF2B5EF4-FFF2-40B4-BE49-F238E27FC236}">
              <a16:creationId xmlns:a16="http://schemas.microsoft.com/office/drawing/2014/main" xmlns="" id="{7EECF769-5D05-407C-9351-FEDB194E82C0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26" name="Rectangle 675">
          <a:extLst>
            <a:ext uri="{FF2B5EF4-FFF2-40B4-BE49-F238E27FC236}">
              <a16:creationId xmlns:a16="http://schemas.microsoft.com/office/drawing/2014/main" xmlns="" id="{59F4E93B-DA97-4E1C-91CC-B845D8947ACD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27" name="Rectangle 676">
          <a:extLst>
            <a:ext uri="{FF2B5EF4-FFF2-40B4-BE49-F238E27FC236}">
              <a16:creationId xmlns:a16="http://schemas.microsoft.com/office/drawing/2014/main" xmlns="" id="{014B3951-DABC-45F6-AF81-D0A808757CAA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28" name="Rectangle 677">
          <a:extLst>
            <a:ext uri="{FF2B5EF4-FFF2-40B4-BE49-F238E27FC236}">
              <a16:creationId xmlns:a16="http://schemas.microsoft.com/office/drawing/2014/main" xmlns="" id="{54279A2E-D038-4EF5-8252-4C7B035A0C38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29" name="Rectangle 678">
          <a:extLst>
            <a:ext uri="{FF2B5EF4-FFF2-40B4-BE49-F238E27FC236}">
              <a16:creationId xmlns:a16="http://schemas.microsoft.com/office/drawing/2014/main" xmlns="" id="{08A61032-F0C7-44C5-BF80-3A2A90AB9690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0" name="Rectangle 679">
          <a:extLst>
            <a:ext uri="{FF2B5EF4-FFF2-40B4-BE49-F238E27FC236}">
              <a16:creationId xmlns:a16="http://schemas.microsoft.com/office/drawing/2014/main" xmlns="" id="{7171A4B2-E022-4C12-871F-24DF9090886C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31" name="Rectangle 680">
          <a:extLst>
            <a:ext uri="{FF2B5EF4-FFF2-40B4-BE49-F238E27FC236}">
              <a16:creationId xmlns:a16="http://schemas.microsoft.com/office/drawing/2014/main" xmlns="" id="{E65C1A32-FD73-4087-B9CA-AB2EF6B3441D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32" name="Rectangle 681">
          <a:extLst>
            <a:ext uri="{FF2B5EF4-FFF2-40B4-BE49-F238E27FC236}">
              <a16:creationId xmlns:a16="http://schemas.microsoft.com/office/drawing/2014/main" xmlns="" id="{D09CBAEF-52F7-421E-84E9-7B182D4DCC0B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33" name="Rectangle 682">
          <a:extLst>
            <a:ext uri="{FF2B5EF4-FFF2-40B4-BE49-F238E27FC236}">
              <a16:creationId xmlns:a16="http://schemas.microsoft.com/office/drawing/2014/main" xmlns="" id="{462E0BD0-55E0-4A02-96EA-2EE9EAE0C51C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34" name="Rectangle 683">
          <a:extLst>
            <a:ext uri="{FF2B5EF4-FFF2-40B4-BE49-F238E27FC236}">
              <a16:creationId xmlns:a16="http://schemas.microsoft.com/office/drawing/2014/main" xmlns="" id="{48AF6FA3-DFE1-4350-BAFB-1B6281492FBC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35" name="Rectangle 684">
          <a:extLst>
            <a:ext uri="{FF2B5EF4-FFF2-40B4-BE49-F238E27FC236}">
              <a16:creationId xmlns:a16="http://schemas.microsoft.com/office/drawing/2014/main" xmlns="" id="{8DCE92C9-BAC6-487A-959A-022FEBC0BD4B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36" name="Rectangle 685">
          <a:extLst>
            <a:ext uri="{FF2B5EF4-FFF2-40B4-BE49-F238E27FC236}">
              <a16:creationId xmlns:a16="http://schemas.microsoft.com/office/drawing/2014/main" xmlns="" id="{DC53A9D8-D79D-41C7-8F02-3B9EF95F20ED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7" name="Rectangle 686">
          <a:extLst>
            <a:ext uri="{FF2B5EF4-FFF2-40B4-BE49-F238E27FC236}">
              <a16:creationId xmlns:a16="http://schemas.microsoft.com/office/drawing/2014/main" xmlns="" id="{A066BED9-F0A3-41FC-B204-611875E30714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8" name="Rectangle 687">
          <a:extLst>
            <a:ext uri="{FF2B5EF4-FFF2-40B4-BE49-F238E27FC236}">
              <a16:creationId xmlns:a16="http://schemas.microsoft.com/office/drawing/2014/main" xmlns="" id="{D552664D-3EA0-4AAE-BF8B-4C8AC0143C0E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39" name="Rectangle 688">
          <a:extLst>
            <a:ext uri="{FF2B5EF4-FFF2-40B4-BE49-F238E27FC236}">
              <a16:creationId xmlns:a16="http://schemas.microsoft.com/office/drawing/2014/main" xmlns="" id="{8888CF61-9A7F-470D-B26E-B66B7D493EA0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0" name="Rectangle 689">
          <a:extLst>
            <a:ext uri="{FF2B5EF4-FFF2-40B4-BE49-F238E27FC236}">
              <a16:creationId xmlns:a16="http://schemas.microsoft.com/office/drawing/2014/main" xmlns="" id="{21C33D17-EBAC-4C0F-A4AD-5E35AE694DE9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1" name="Rectangle 690">
          <a:extLst>
            <a:ext uri="{FF2B5EF4-FFF2-40B4-BE49-F238E27FC236}">
              <a16:creationId xmlns:a16="http://schemas.microsoft.com/office/drawing/2014/main" xmlns="" id="{44B32770-03F5-47BC-A7BE-5EABA577855A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2" name="Rectangle 691">
          <a:extLst>
            <a:ext uri="{FF2B5EF4-FFF2-40B4-BE49-F238E27FC236}">
              <a16:creationId xmlns:a16="http://schemas.microsoft.com/office/drawing/2014/main" xmlns="" id="{5C2BED0D-B693-49E4-926E-567C160D00DD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43" name="Rectangle 692">
          <a:extLst>
            <a:ext uri="{FF2B5EF4-FFF2-40B4-BE49-F238E27FC236}">
              <a16:creationId xmlns:a16="http://schemas.microsoft.com/office/drawing/2014/main" xmlns="" id="{64719531-3800-4DF4-9DC8-EA8B0E8DCC01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44" name="Rectangle 693">
          <a:extLst>
            <a:ext uri="{FF2B5EF4-FFF2-40B4-BE49-F238E27FC236}">
              <a16:creationId xmlns:a16="http://schemas.microsoft.com/office/drawing/2014/main" xmlns="" id="{D48E0B74-A430-4F7B-8043-8941F73747DE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45" name="Rectangle 694">
          <a:extLst>
            <a:ext uri="{FF2B5EF4-FFF2-40B4-BE49-F238E27FC236}">
              <a16:creationId xmlns:a16="http://schemas.microsoft.com/office/drawing/2014/main" xmlns="" id="{6D01FFE9-1327-4C9C-BB4F-8018DC105EAB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46" name="Rectangle 695">
          <a:extLst>
            <a:ext uri="{FF2B5EF4-FFF2-40B4-BE49-F238E27FC236}">
              <a16:creationId xmlns:a16="http://schemas.microsoft.com/office/drawing/2014/main" xmlns="" id="{10022D03-C81E-492B-8D87-ABFCFA37E958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47" name="Rectangle 696">
          <a:extLst>
            <a:ext uri="{FF2B5EF4-FFF2-40B4-BE49-F238E27FC236}">
              <a16:creationId xmlns:a16="http://schemas.microsoft.com/office/drawing/2014/main" xmlns="" id="{C94A4D70-C124-4A51-8F10-BE1EFA11A209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48" name="Rectangle 697">
          <a:extLst>
            <a:ext uri="{FF2B5EF4-FFF2-40B4-BE49-F238E27FC236}">
              <a16:creationId xmlns:a16="http://schemas.microsoft.com/office/drawing/2014/main" xmlns="" id="{1CDE5226-80C7-488A-9585-7669CC9529C1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49" name="Rectangle 698">
          <a:extLst>
            <a:ext uri="{FF2B5EF4-FFF2-40B4-BE49-F238E27FC236}">
              <a16:creationId xmlns:a16="http://schemas.microsoft.com/office/drawing/2014/main" xmlns="" id="{F234DEF6-211F-4080-95B6-D1D0F7F3EDD9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50" name="Rectangle 699">
          <a:extLst>
            <a:ext uri="{FF2B5EF4-FFF2-40B4-BE49-F238E27FC236}">
              <a16:creationId xmlns:a16="http://schemas.microsoft.com/office/drawing/2014/main" xmlns="" id="{E6A74CD0-A0CF-49B8-8E1F-47C59E45726C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69</xdr:row>
      <xdr:rowOff>9525</xdr:rowOff>
    </xdr:from>
    <xdr:to>
      <xdr:col>31</xdr:col>
      <xdr:colOff>0</xdr:colOff>
      <xdr:row>70</xdr:row>
      <xdr:rowOff>152400</xdr:rowOff>
    </xdr:to>
    <xdr:sp macro="" textlink="">
      <xdr:nvSpPr>
        <xdr:cNvPr id="451" name="Rectangle 700">
          <a:extLst>
            <a:ext uri="{FF2B5EF4-FFF2-40B4-BE49-F238E27FC236}">
              <a16:creationId xmlns:a16="http://schemas.microsoft.com/office/drawing/2014/main" xmlns="" id="{CA0993C9-E0A4-48E0-9BE1-B890B3B06913}"/>
            </a:ext>
          </a:extLst>
        </xdr:cNvPr>
        <xdr:cNvSpPr>
          <a:spLocks noChangeArrowheads="1"/>
        </xdr:cNvSpPr>
      </xdr:nvSpPr>
      <xdr:spPr bwMode="auto">
        <a:xfrm>
          <a:off x="12115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52" name="Rectangle 701">
          <a:extLst>
            <a:ext uri="{FF2B5EF4-FFF2-40B4-BE49-F238E27FC236}">
              <a16:creationId xmlns:a16="http://schemas.microsoft.com/office/drawing/2014/main" xmlns="" id="{EDB1B42B-27AD-453A-83FD-8D0AD69B5BB9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53" name="Rectangle 702">
          <a:extLst>
            <a:ext uri="{FF2B5EF4-FFF2-40B4-BE49-F238E27FC236}">
              <a16:creationId xmlns:a16="http://schemas.microsoft.com/office/drawing/2014/main" xmlns="" id="{FB43A4AE-112A-40BD-846F-BE18BAA39969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76200</xdr:rowOff>
    </xdr:from>
    <xdr:to>
      <xdr:col>31</xdr:col>
      <xdr:colOff>0</xdr:colOff>
      <xdr:row>68</xdr:row>
      <xdr:rowOff>142875</xdr:rowOff>
    </xdr:to>
    <xdr:sp macro="" textlink="">
      <xdr:nvSpPr>
        <xdr:cNvPr id="454" name="Rectangle 703">
          <a:extLst>
            <a:ext uri="{FF2B5EF4-FFF2-40B4-BE49-F238E27FC236}">
              <a16:creationId xmlns:a16="http://schemas.microsoft.com/office/drawing/2014/main" xmlns="" id="{DECCAAA9-2844-4BC3-812E-E77C2685E468}"/>
            </a:ext>
          </a:extLst>
        </xdr:cNvPr>
        <xdr:cNvSpPr>
          <a:spLocks noChangeArrowheads="1"/>
        </xdr:cNvSpPr>
      </xdr:nvSpPr>
      <xdr:spPr bwMode="auto">
        <a:xfrm>
          <a:off x="12115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55" name="Rectangle 704">
          <a:extLst>
            <a:ext uri="{FF2B5EF4-FFF2-40B4-BE49-F238E27FC236}">
              <a16:creationId xmlns:a16="http://schemas.microsoft.com/office/drawing/2014/main" xmlns="" id="{23F7C89D-79CE-4041-A045-9C0B0EDE6DE4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56" name="Rectangle 705">
          <a:extLst>
            <a:ext uri="{FF2B5EF4-FFF2-40B4-BE49-F238E27FC236}">
              <a16:creationId xmlns:a16="http://schemas.microsoft.com/office/drawing/2014/main" xmlns="" id="{CDB4811A-04CD-48AB-9E73-33F0612271A7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67</xdr:row>
      <xdr:rowOff>28575</xdr:rowOff>
    </xdr:from>
    <xdr:to>
      <xdr:col>31</xdr:col>
      <xdr:colOff>0</xdr:colOff>
      <xdr:row>68</xdr:row>
      <xdr:rowOff>142875</xdr:rowOff>
    </xdr:to>
    <xdr:sp macro="" textlink="">
      <xdr:nvSpPr>
        <xdr:cNvPr id="457" name="Rectangle 706">
          <a:extLst>
            <a:ext uri="{FF2B5EF4-FFF2-40B4-BE49-F238E27FC236}">
              <a16:creationId xmlns:a16="http://schemas.microsoft.com/office/drawing/2014/main" xmlns="" id="{7212C00D-62C3-4240-A40E-EABA1719ACA0}"/>
            </a:ext>
          </a:extLst>
        </xdr:cNvPr>
        <xdr:cNvSpPr>
          <a:spLocks noChangeArrowheads="1"/>
        </xdr:cNvSpPr>
      </xdr:nvSpPr>
      <xdr:spPr bwMode="auto">
        <a:xfrm>
          <a:off x="12115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58" name="Rectangle 707">
          <a:extLst>
            <a:ext uri="{FF2B5EF4-FFF2-40B4-BE49-F238E27FC236}">
              <a16:creationId xmlns:a16="http://schemas.microsoft.com/office/drawing/2014/main" xmlns="" id="{B10CCD28-36FA-49A4-9229-402F1B6F71B5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59" name="Rectangle 708">
          <a:extLst>
            <a:ext uri="{FF2B5EF4-FFF2-40B4-BE49-F238E27FC236}">
              <a16:creationId xmlns:a16="http://schemas.microsoft.com/office/drawing/2014/main" xmlns="" id="{61EB816A-EA68-4817-9E43-AB6DB322D0E1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0" name="Rectangle 709">
          <a:extLst>
            <a:ext uri="{FF2B5EF4-FFF2-40B4-BE49-F238E27FC236}">
              <a16:creationId xmlns:a16="http://schemas.microsoft.com/office/drawing/2014/main" xmlns="" id="{2A4139BA-CD09-4F7E-92B2-E0CE85D12E88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1" name="Rectangle 710">
          <a:extLst>
            <a:ext uri="{FF2B5EF4-FFF2-40B4-BE49-F238E27FC236}">
              <a16:creationId xmlns:a16="http://schemas.microsoft.com/office/drawing/2014/main" xmlns="" id="{FE245DF6-EFED-481E-86F8-3B7DA905F0A2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2" name="Rectangle 711">
          <a:extLst>
            <a:ext uri="{FF2B5EF4-FFF2-40B4-BE49-F238E27FC236}">
              <a16:creationId xmlns:a16="http://schemas.microsoft.com/office/drawing/2014/main" xmlns="" id="{9DFFBCBD-1206-4F0F-8EBD-6F813E80CA88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3" name="Rectangle 712">
          <a:extLst>
            <a:ext uri="{FF2B5EF4-FFF2-40B4-BE49-F238E27FC236}">
              <a16:creationId xmlns:a16="http://schemas.microsoft.com/office/drawing/2014/main" xmlns="" id="{7CD98EE1-B495-4258-9476-4C3B8A945594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4" name="Rectangle 713">
          <a:extLst>
            <a:ext uri="{FF2B5EF4-FFF2-40B4-BE49-F238E27FC236}">
              <a16:creationId xmlns:a16="http://schemas.microsoft.com/office/drawing/2014/main" xmlns="" id="{C775BD0B-5D18-4F05-9A5C-4A93954FF288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5" name="Rectangle 714">
          <a:extLst>
            <a:ext uri="{FF2B5EF4-FFF2-40B4-BE49-F238E27FC236}">
              <a16:creationId xmlns:a16="http://schemas.microsoft.com/office/drawing/2014/main" xmlns="" id="{A02F8B8F-A744-4982-B90A-70659E57E0EE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66" name="Rectangle 715">
          <a:extLst>
            <a:ext uri="{FF2B5EF4-FFF2-40B4-BE49-F238E27FC236}">
              <a16:creationId xmlns:a16="http://schemas.microsoft.com/office/drawing/2014/main" xmlns="" id="{7D0316EB-1533-414D-8BF9-FF78F4FBDF7A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7" name="Rectangle 716">
          <a:extLst>
            <a:ext uri="{FF2B5EF4-FFF2-40B4-BE49-F238E27FC236}">
              <a16:creationId xmlns:a16="http://schemas.microsoft.com/office/drawing/2014/main" xmlns="" id="{7F00300A-E4F2-48CD-A638-FEFB9BA8E9C0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8" name="Rectangle 717">
          <a:extLst>
            <a:ext uri="{FF2B5EF4-FFF2-40B4-BE49-F238E27FC236}">
              <a16:creationId xmlns:a16="http://schemas.microsoft.com/office/drawing/2014/main" xmlns="" id="{ACDB29A3-088E-45BA-84CF-89FED5C17FA1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69" name="Rectangle 718">
          <a:extLst>
            <a:ext uri="{FF2B5EF4-FFF2-40B4-BE49-F238E27FC236}">
              <a16:creationId xmlns:a16="http://schemas.microsoft.com/office/drawing/2014/main" xmlns="" id="{159CD4E6-E6CB-4E7F-8C41-17187C7C4B7F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0" name="Rectangle 719">
          <a:extLst>
            <a:ext uri="{FF2B5EF4-FFF2-40B4-BE49-F238E27FC236}">
              <a16:creationId xmlns:a16="http://schemas.microsoft.com/office/drawing/2014/main" xmlns="" id="{98D73A70-8064-4A32-B391-4E8CE7CED72E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1" name="Rectangle 720">
          <a:extLst>
            <a:ext uri="{FF2B5EF4-FFF2-40B4-BE49-F238E27FC236}">
              <a16:creationId xmlns:a16="http://schemas.microsoft.com/office/drawing/2014/main" xmlns="" id="{11BFCAFE-D97D-41BE-9D72-759CC4CA1D36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2" name="Rectangle 721">
          <a:extLst>
            <a:ext uri="{FF2B5EF4-FFF2-40B4-BE49-F238E27FC236}">
              <a16:creationId xmlns:a16="http://schemas.microsoft.com/office/drawing/2014/main" xmlns="" id="{69711B53-13BD-4FDA-B74E-0AF888F97EB7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3" name="Rectangle 722">
          <a:extLst>
            <a:ext uri="{FF2B5EF4-FFF2-40B4-BE49-F238E27FC236}">
              <a16:creationId xmlns:a16="http://schemas.microsoft.com/office/drawing/2014/main" xmlns="" id="{0E6C0036-A4C5-4D8D-85BD-67174EC29622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4" name="Rectangle 723">
          <a:extLst>
            <a:ext uri="{FF2B5EF4-FFF2-40B4-BE49-F238E27FC236}">
              <a16:creationId xmlns:a16="http://schemas.microsoft.com/office/drawing/2014/main" xmlns="" id="{4471E594-22AA-4254-B347-9FA6A70216DB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5" name="Rectangle 724">
          <a:extLst>
            <a:ext uri="{FF2B5EF4-FFF2-40B4-BE49-F238E27FC236}">
              <a16:creationId xmlns:a16="http://schemas.microsoft.com/office/drawing/2014/main" xmlns="" id="{3739DEA8-7DEF-4E32-B04E-00656F7E643C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6" name="Rectangle 725">
          <a:extLst>
            <a:ext uri="{FF2B5EF4-FFF2-40B4-BE49-F238E27FC236}">
              <a16:creationId xmlns:a16="http://schemas.microsoft.com/office/drawing/2014/main" xmlns="" id="{85E170E0-B4C0-4CD1-BAE9-BC840433B4ED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7" name="Rectangle 726">
          <a:extLst>
            <a:ext uri="{FF2B5EF4-FFF2-40B4-BE49-F238E27FC236}">
              <a16:creationId xmlns:a16="http://schemas.microsoft.com/office/drawing/2014/main" xmlns="" id="{16865CEE-48BA-4012-9AC1-180B61BE442E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76200</xdr:rowOff>
    </xdr:from>
    <xdr:to>
      <xdr:col>31</xdr:col>
      <xdr:colOff>0</xdr:colOff>
      <xdr:row>72</xdr:row>
      <xdr:rowOff>142875</xdr:rowOff>
    </xdr:to>
    <xdr:sp macro="" textlink="">
      <xdr:nvSpPr>
        <xdr:cNvPr id="478" name="Rectangle 727">
          <a:extLst>
            <a:ext uri="{FF2B5EF4-FFF2-40B4-BE49-F238E27FC236}">
              <a16:creationId xmlns:a16="http://schemas.microsoft.com/office/drawing/2014/main" xmlns="" id="{75CB986D-AC35-4D56-A7C1-AC0D8422B1C2}"/>
            </a:ext>
          </a:extLst>
        </xdr:cNvPr>
        <xdr:cNvSpPr>
          <a:spLocks noChangeArrowheads="1"/>
        </xdr:cNvSpPr>
      </xdr:nvSpPr>
      <xdr:spPr bwMode="auto">
        <a:xfrm>
          <a:off x="12115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79" name="Rectangle 728">
          <a:extLst>
            <a:ext uri="{FF2B5EF4-FFF2-40B4-BE49-F238E27FC236}">
              <a16:creationId xmlns:a16="http://schemas.microsoft.com/office/drawing/2014/main" xmlns="" id="{99B9551A-9FDD-4418-87D8-4701E6369E73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80" name="Rectangle 729">
          <a:extLst>
            <a:ext uri="{FF2B5EF4-FFF2-40B4-BE49-F238E27FC236}">
              <a16:creationId xmlns:a16="http://schemas.microsoft.com/office/drawing/2014/main" xmlns="" id="{BCE3EE65-03C9-45DE-9C99-C7ACF41C28E4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71</xdr:row>
      <xdr:rowOff>28575</xdr:rowOff>
    </xdr:from>
    <xdr:to>
      <xdr:col>31</xdr:col>
      <xdr:colOff>0</xdr:colOff>
      <xdr:row>72</xdr:row>
      <xdr:rowOff>142875</xdr:rowOff>
    </xdr:to>
    <xdr:sp macro="" textlink="">
      <xdr:nvSpPr>
        <xdr:cNvPr id="481" name="Rectangle 730">
          <a:extLst>
            <a:ext uri="{FF2B5EF4-FFF2-40B4-BE49-F238E27FC236}">
              <a16:creationId xmlns:a16="http://schemas.microsoft.com/office/drawing/2014/main" xmlns="" id="{7025A6CC-7024-452D-8D4F-B7FC3A70F3EA}"/>
            </a:ext>
          </a:extLst>
        </xdr:cNvPr>
        <xdr:cNvSpPr>
          <a:spLocks noChangeArrowheads="1"/>
        </xdr:cNvSpPr>
      </xdr:nvSpPr>
      <xdr:spPr bwMode="auto">
        <a:xfrm>
          <a:off x="12115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16</xdr:col>
      <xdr:colOff>0</xdr:colOff>
      <xdr:row>161</xdr:row>
      <xdr:rowOff>114300</xdr:rowOff>
    </xdr:from>
    <xdr:to>
      <xdr:col>31</xdr:col>
      <xdr:colOff>371475</xdr:colOff>
      <xdr:row>163</xdr:row>
      <xdr:rowOff>142875</xdr:rowOff>
    </xdr:to>
    <xdr:sp macro="" textlink="">
      <xdr:nvSpPr>
        <xdr:cNvPr id="482" name="Rectangle 731">
          <a:extLst>
            <a:ext uri="{FF2B5EF4-FFF2-40B4-BE49-F238E27FC236}">
              <a16:creationId xmlns:a16="http://schemas.microsoft.com/office/drawing/2014/main" xmlns="" id="{CFFFF128-4737-45CF-8CF3-B54759FE0870}"/>
            </a:ext>
          </a:extLst>
        </xdr:cNvPr>
        <xdr:cNvSpPr>
          <a:spLocks noChangeArrowheads="1"/>
        </xdr:cNvSpPr>
      </xdr:nvSpPr>
      <xdr:spPr bwMode="auto">
        <a:xfrm>
          <a:off x="62484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3" name="Rectangle 732">
          <a:extLst>
            <a:ext uri="{FF2B5EF4-FFF2-40B4-BE49-F238E27FC236}">
              <a16:creationId xmlns:a16="http://schemas.microsoft.com/office/drawing/2014/main" xmlns="" id="{396B827F-C1A2-4534-9E4E-19B2D7BC077A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484" name="Rectangle 733">
          <a:extLst>
            <a:ext uri="{FF2B5EF4-FFF2-40B4-BE49-F238E27FC236}">
              <a16:creationId xmlns:a16="http://schemas.microsoft.com/office/drawing/2014/main" xmlns="" id="{3AECA78A-3A20-4AB1-8004-3654113421C8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5" name="Rectangle 734">
          <a:extLst>
            <a:ext uri="{FF2B5EF4-FFF2-40B4-BE49-F238E27FC236}">
              <a16:creationId xmlns:a16="http://schemas.microsoft.com/office/drawing/2014/main" xmlns="" id="{1EC0EA8F-6683-4E21-9243-9DC425D1E211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486" name="Rectangle 735">
          <a:extLst>
            <a:ext uri="{FF2B5EF4-FFF2-40B4-BE49-F238E27FC236}">
              <a16:creationId xmlns:a16="http://schemas.microsoft.com/office/drawing/2014/main" xmlns="" id="{4AC1A72D-A3C1-43C1-A5D8-9DE640440104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7" name="Rectangle 736">
          <a:extLst>
            <a:ext uri="{FF2B5EF4-FFF2-40B4-BE49-F238E27FC236}">
              <a16:creationId xmlns:a16="http://schemas.microsoft.com/office/drawing/2014/main" xmlns="" id="{6AC4719F-85FC-406F-A5C6-255DD2B78DB2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488" name="Rectangle 737">
          <a:extLst>
            <a:ext uri="{FF2B5EF4-FFF2-40B4-BE49-F238E27FC236}">
              <a16:creationId xmlns:a16="http://schemas.microsoft.com/office/drawing/2014/main" xmlns="" id="{62BE5575-0954-497C-805B-216192942B1F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89" name="Rectangle 738">
          <a:extLst>
            <a:ext uri="{FF2B5EF4-FFF2-40B4-BE49-F238E27FC236}">
              <a16:creationId xmlns:a16="http://schemas.microsoft.com/office/drawing/2014/main" xmlns="" id="{1F4CFE5D-BC94-4C82-AADA-1E09D4D74F19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490" name="Rectangle 739">
          <a:extLst>
            <a:ext uri="{FF2B5EF4-FFF2-40B4-BE49-F238E27FC236}">
              <a16:creationId xmlns:a16="http://schemas.microsoft.com/office/drawing/2014/main" xmlns="" id="{E6124A29-EED1-4E8B-9C5C-7AA4A5D4B90F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1" name="Rectangle 740">
          <a:extLst>
            <a:ext uri="{FF2B5EF4-FFF2-40B4-BE49-F238E27FC236}">
              <a16:creationId xmlns:a16="http://schemas.microsoft.com/office/drawing/2014/main" xmlns="" id="{8EEAF2E2-4BD4-4357-99CD-1DCAD1B65A0E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492" name="Rectangle 741">
          <a:extLst>
            <a:ext uri="{FF2B5EF4-FFF2-40B4-BE49-F238E27FC236}">
              <a16:creationId xmlns:a16="http://schemas.microsoft.com/office/drawing/2014/main" xmlns="" id="{DB92A2D2-8C58-484A-B364-93FC124B66CD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3" name="Rectangle 742">
          <a:extLst>
            <a:ext uri="{FF2B5EF4-FFF2-40B4-BE49-F238E27FC236}">
              <a16:creationId xmlns:a16="http://schemas.microsoft.com/office/drawing/2014/main" xmlns="" id="{4AD10407-4186-4B43-BDCD-55058F1FB5C5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494" name="Rectangle 743">
          <a:extLst>
            <a:ext uri="{FF2B5EF4-FFF2-40B4-BE49-F238E27FC236}">
              <a16:creationId xmlns:a16="http://schemas.microsoft.com/office/drawing/2014/main" xmlns="" id="{CBB7539B-D0B1-4A6F-9744-59858529E35F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5" name="Rectangle 744">
          <a:extLst>
            <a:ext uri="{FF2B5EF4-FFF2-40B4-BE49-F238E27FC236}">
              <a16:creationId xmlns:a16="http://schemas.microsoft.com/office/drawing/2014/main" xmlns="" id="{75109162-ECD9-43FD-8026-D65BD7ECFB83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496" name="Rectangle 745">
          <a:extLst>
            <a:ext uri="{FF2B5EF4-FFF2-40B4-BE49-F238E27FC236}">
              <a16:creationId xmlns:a16="http://schemas.microsoft.com/office/drawing/2014/main" xmlns="" id="{3B22CDE0-4191-4133-B8E3-7270E55E4784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7" name="Rectangle 746">
          <a:extLst>
            <a:ext uri="{FF2B5EF4-FFF2-40B4-BE49-F238E27FC236}">
              <a16:creationId xmlns:a16="http://schemas.microsoft.com/office/drawing/2014/main" xmlns="" id="{2FB60550-E51B-473D-90F3-036775D31EEB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498" name="Rectangle 747">
          <a:extLst>
            <a:ext uri="{FF2B5EF4-FFF2-40B4-BE49-F238E27FC236}">
              <a16:creationId xmlns:a16="http://schemas.microsoft.com/office/drawing/2014/main" xmlns="" id="{4E6322C7-AA87-452C-A8DF-D2EC8659E39B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499" name="Rectangle 748">
          <a:extLst>
            <a:ext uri="{FF2B5EF4-FFF2-40B4-BE49-F238E27FC236}">
              <a16:creationId xmlns:a16="http://schemas.microsoft.com/office/drawing/2014/main" xmlns="" id="{4A8420FC-7946-4E9C-B7E6-39E1E80085C3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00" name="Rectangle 749">
          <a:extLst>
            <a:ext uri="{FF2B5EF4-FFF2-40B4-BE49-F238E27FC236}">
              <a16:creationId xmlns:a16="http://schemas.microsoft.com/office/drawing/2014/main" xmlns="" id="{591EA812-5988-4EB9-BD3B-BEB0E1C004BA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01" name="Rectangle 750">
          <a:extLst>
            <a:ext uri="{FF2B5EF4-FFF2-40B4-BE49-F238E27FC236}">
              <a16:creationId xmlns:a16="http://schemas.microsoft.com/office/drawing/2014/main" xmlns="" id="{968B13CC-7558-43F9-A5A3-DBF154BCA4ED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02" name="Rectangle 751">
          <a:extLst>
            <a:ext uri="{FF2B5EF4-FFF2-40B4-BE49-F238E27FC236}">
              <a16:creationId xmlns:a16="http://schemas.microsoft.com/office/drawing/2014/main" xmlns="" id="{CB7E2514-435F-4BAC-A694-DC73CB4F8231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03" name="Rectangle 752">
          <a:extLst>
            <a:ext uri="{FF2B5EF4-FFF2-40B4-BE49-F238E27FC236}">
              <a16:creationId xmlns:a16="http://schemas.microsoft.com/office/drawing/2014/main" xmlns="" id="{9A352EED-B8F5-499A-A633-2CB15BB705CE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04" name="Rectangle 753">
          <a:extLst>
            <a:ext uri="{FF2B5EF4-FFF2-40B4-BE49-F238E27FC236}">
              <a16:creationId xmlns:a16="http://schemas.microsoft.com/office/drawing/2014/main" xmlns="" id="{9951B8FA-20AF-40AB-B69F-BE250002ACB7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161</xdr:row>
      <xdr:rowOff>114300</xdr:rowOff>
    </xdr:from>
    <xdr:to>
      <xdr:col>31</xdr:col>
      <xdr:colOff>0</xdr:colOff>
      <xdr:row>163</xdr:row>
      <xdr:rowOff>142875</xdr:rowOff>
    </xdr:to>
    <xdr:sp macro="" textlink="">
      <xdr:nvSpPr>
        <xdr:cNvPr id="505" name="Rectangle 754">
          <a:extLst>
            <a:ext uri="{FF2B5EF4-FFF2-40B4-BE49-F238E27FC236}">
              <a16:creationId xmlns:a16="http://schemas.microsoft.com/office/drawing/2014/main" xmlns="" id="{2D5D7045-3DF9-4DC3-93EA-3683B65E17F9}"/>
            </a:ext>
          </a:extLst>
        </xdr:cNvPr>
        <xdr:cNvSpPr>
          <a:spLocks noChangeArrowheads="1"/>
        </xdr:cNvSpPr>
      </xdr:nvSpPr>
      <xdr:spPr bwMode="auto">
        <a:xfrm>
          <a:off x="121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06" name="Rectangle 755">
          <a:extLst>
            <a:ext uri="{FF2B5EF4-FFF2-40B4-BE49-F238E27FC236}">
              <a16:creationId xmlns:a16="http://schemas.microsoft.com/office/drawing/2014/main" xmlns="" id="{CBFBD0B8-8FC5-4DF5-90C5-8DBEC4627A99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07" name="Rectangle 756">
          <a:extLst>
            <a:ext uri="{FF2B5EF4-FFF2-40B4-BE49-F238E27FC236}">
              <a16:creationId xmlns:a16="http://schemas.microsoft.com/office/drawing/2014/main" xmlns="" id="{18664619-5222-49B7-A7DF-5B72EE58AD24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08" name="Rectangle 757">
          <a:extLst>
            <a:ext uri="{FF2B5EF4-FFF2-40B4-BE49-F238E27FC236}">
              <a16:creationId xmlns:a16="http://schemas.microsoft.com/office/drawing/2014/main" xmlns="" id="{A5D0D7EE-C5D3-4D01-9AB4-D7C5A7AFF0C8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09" name="Rectangle 758">
          <a:extLst>
            <a:ext uri="{FF2B5EF4-FFF2-40B4-BE49-F238E27FC236}">
              <a16:creationId xmlns:a16="http://schemas.microsoft.com/office/drawing/2014/main" xmlns="" id="{7DD774C2-0406-4619-94AF-85962D966040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0" name="Rectangle 759">
          <a:extLst>
            <a:ext uri="{FF2B5EF4-FFF2-40B4-BE49-F238E27FC236}">
              <a16:creationId xmlns:a16="http://schemas.microsoft.com/office/drawing/2014/main" xmlns="" id="{07223EBC-0FEC-4DA0-922C-340ED8762C3A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11" name="Rectangle 760">
          <a:extLst>
            <a:ext uri="{FF2B5EF4-FFF2-40B4-BE49-F238E27FC236}">
              <a16:creationId xmlns:a16="http://schemas.microsoft.com/office/drawing/2014/main" xmlns="" id="{6CA8B034-F3E4-4270-B50A-B24B2709AA17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2" name="Rectangle 761">
          <a:extLst>
            <a:ext uri="{FF2B5EF4-FFF2-40B4-BE49-F238E27FC236}">
              <a16:creationId xmlns:a16="http://schemas.microsoft.com/office/drawing/2014/main" xmlns="" id="{A36E1E38-EC48-426B-86B1-8B7A15695C21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13" name="Rectangle 762">
          <a:extLst>
            <a:ext uri="{FF2B5EF4-FFF2-40B4-BE49-F238E27FC236}">
              <a16:creationId xmlns:a16="http://schemas.microsoft.com/office/drawing/2014/main" xmlns="" id="{8DD26478-29C7-492E-BDF6-12914F3C8CF0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4" name="Rectangle 763">
          <a:extLst>
            <a:ext uri="{FF2B5EF4-FFF2-40B4-BE49-F238E27FC236}">
              <a16:creationId xmlns:a16="http://schemas.microsoft.com/office/drawing/2014/main" xmlns="" id="{C16F4F52-B847-4FBD-9245-158AFAACF347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15" name="Rectangle 764">
          <a:extLst>
            <a:ext uri="{FF2B5EF4-FFF2-40B4-BE49-F238E27FC236}">
              <a16:creationId xmlns:a16="http://schemas.microsoft.com/office/drawing/2014/main" xmlns="" id="{57005778-D063-4003-8AC3-542CF89AF128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6" name="Rectangle 765">
          <a:extLst>
            <a:ext uri="{FF2B5EF4-FFF2-40B4-BE49-F238E27FC236}">
              <a16:creationId xmlns:a16="http://schemas.microsoft.com/office/drawing/2014/main" xmlns="" id="{E4E44268-DBC4-49F1-A507-684A3E3FD3E3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17" name="Rectangle 766">
          <a:extLst>
            <a:ext uri="{FF2B5EF4-FFF2-40B4-BE49-F238E27FC236}">
              <a16:creationId xmlns:a16="http://schemas.microsoft.com/office/drawing/2014/main" xmlns="" id="{D19D3E6E-499A-4E18-9C53-B583D9884FFD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18" name="Rectangle 767">
          <a:extLst>
            <a:ext uri="{FF2B5EF4-FFF2-40B4-BE49-F238E27FC236}">
              <a16:creationId xmlns:a16="http://schemas.microsoft.com/office/drawing/2014/main" xmlns="" id="{254DC850-8728-4B1E-AAEE-AF7D6DCEE8CD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19" name="Rectangle 768">
          <a:extLst>
            <a:ext uri="{FF2B5EF4-FFF2-40B4-BE49-F238E27FC236}">
              <a16:creationId xmlns:a16="http://schemas.microsoft.com/office/drawing/2014/main" xmlns="" id="{78386883-DF82-403F-BF54-282E5730ED26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0" name="Rectangle 769">
          <a:extLst>
            <a:ext uri="{FF2B5EF4-FFF2-40B4-BE49-F238E27FC236}">
              <a16:creationId xmlns:a16="http://schemas.microsoft.com/office/drawing/2014/main" xmlns="" id="{E7E86C7D-E321-4F73-B6E0-DBAE5A3ACF84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21" name="Rectangle 770">
          <a:extLst>
            <a:ext uri="{FF2B5EF4-FFF2-40B4-BE49-F238E27FC236}">
              <a16:creationId xmlns:a16="http://schemas.microsoft.com/office/drawing/2014/main" xmlns="" id="{17C8FCFF-9FF9-41FB-8B61-D2027CEDDCDD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2" name="Rectangle 771">
          <a:extLst>
            <a:ext uri="{FF2B5EF4-FFF2-40B4-BE49-F238E27FC236}">
              <a16:creationId xmlns:a16="http://schemas.microsoft.com/office/drawing/2014/main" xmlns="" id="{80B9962A-2F66-413B-8821-A27E012E8B88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23" name="Rectangle 772">
          <a:extLst>
            <a:ext uri="{FF2B5EF4-FFF2-40B4-BE49-F238E27FC236}">
              <a16:creationId xmlns:a16="http://schemas.microsoft.com/office/drawing/2014/main" xmlns="" id="{22F7FF46-3F79-4C88-A3B8-EE3561267CAF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4" name="Rectangle 773">
          <a:extLst>
            <a:ext uri="{FF2B5EF4-FFF2-40B4-BE49-F238E27FC236}">
              <a16:creationId xmlns:a16="http://schemas.microsoft.com/office/drawing/2014/main" xmlns="" id="{B8B0AAF4-9957-4073-AD0A-48D1DE799A22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25" name="Rectangle 774">
          <a:extLst>
            <a:ext uri="{FF2B5EF4-FFF2-40B4-BE49-F238E27FC236}">
              <a16:creationId xmlns:a16="http://schemas.microsoft.com/office/drawing/2014/main" xmlns="" id="{802CC8B6-F953-45E7-AA43-1E8D9C85C68A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26" name="Rectangle 775">
          <a:extLst>
            <a:ext uri="{FF2B5EF4-FFF2-40B4-BE49-F238E27FC236}">
              <a16:creationId xmlns:a16="http://schemas.microsoft.com/office/drawing/2014/main" xmlns="" id="{C98B66F2-FC8E-4B56-BD99-B5D0D45819EB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27" name="Rectangle 776">
          <a:extLst>
            <a:ext uri="{FF2B5EF4-FFF2-40B4-BE49-F238E27FC236}">
              <a16:creationId xmlns:a16="http://schemas.microsoft.com/office/drawing/2014/main" xmlns="" id="{8AF9C574-C451-49D5-A038-23A8D2396570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161</xdr:row>
      <xdr:rowOff>114300</xdr:rowOff>
    </xdr:from>
    <xdr:to>
      <xdr:col>31</xdr:col>
      <xdr:colOff>0</xdr:colOff>
      <xdr:row>163</xdr:row>
      <xdr:rowOff>142875</xdr:rowOff>
    </xdr:to>
    <xdr:sp macro="" textlink="">
      <xdr:nvSpPr>
        <xdr:cNvPr id="528" name="Rectangle 777">
          <a:extLst>
            <a:ext uri="{FF2B5EF4-FFF2-40B4-BE49-F238E27FC236}">
              <a16:creationId xmlns:a16="http://schemas.microsoft.com/office/drawing/2014/main" xmlns="" id="{11076E18-4BFC-46BB-BADB-5D595B63CC6B}"/>
            </a:ext>
          </a:extLst>
        </xdr:cNvPr>
        <xdr:cNvSpPr>
          <a:spLocks noChangeArrowheads="1"/>
        </xdr:cNvSpPr>
      </xdr:nvSpPr>
      <xdr:spPr bwMode="auto">
        <a:xfrm>
          <a:off x="121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29" name="Rectangle 778">
          <a:extLst>
            <a:ext uri="{FF2B5EF4-FFF2-40B4-BE49-F238E27FC236}">
              <a16:creationId xmlns:a16="http://schemas.microsoft.com/office/drawing/2014/main" xmlns="" id="{98307659-01BE-4115-837E-8D3B9E1DC4CA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30" name="Rectangle 779">
          <a:extLst>
            <a:ext uri="{FF2B5EF4-FFF2-40B4-BE49-F238E27FC236}">
              <a16:creationId xmlns:a16="http://schemas.microsoft.com/office/drawing/2014/main" xmlns="" id="{C0BC7CF5-BE15-4E39-97FA-E511A58467C8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1" name="Rectangle 780">
          <a:extLst>
            <a:ext uri="{FF2B5EF4-FFF2-40B4-BE49-F238E27FC236}">
              <a16:creationId xmlns:a16="http://schemas.microsoft.com/office/drawing/2014/main" xmlns="" id="{BC3BDDE9-2291-4A54-A70A-7E30CF98FEB9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32" name="Rectangle 781">
          <a:extLst>
            <a:ext uri="{FF2B5EF4-FFF2-40B4-BE49-F238E27FC236}">
              <a16:creationId xmlns:a16="http://schemas.microsoft.com/office/drawing/2014/main" xmlns="" id="{5191F1EB-E5A4-4EFC-B348-C09DA9EA80A5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3" name="Rectangle 782">
          <a:extLst>
            <a:ext uri="{FF2B5EF4-FFF2-40B4-BE49-F238E27FC236}">
              <a16:creationId xmlns:a16="http://schemas.microsoft.com/office/drawing/2014/main" xmlns="" id="{19330A41-2375-4993-B9C5-C8CF4F2F1CF8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34" name="Rectangle 783">
          <a:extLst>
            <a:ext uri="{FF2B5EF4-FFF2-40B4-BE49-F238E27FC236}">
              <a16:creationId xmlns:a16="http://schemas.microsoft.com/office/drawing/2014/main" xmlns="" id="{1DBBE970-D3FA-4537-ADC0-116299205B40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5" name="Rectangle 784">
          <a:extLst>
            <a:ext uri="{FF2B5EF4-FFF2-40B4-BE49-F238E27FC236}">
              <a16:creationId xmlns:a16="http://schemas.microsoft.com/office/drawing/2014/main" xmlns="" id="{79F440D0-0DE9-4095-91D2-2D4538084C87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36" name="Rectangle 785">
          <a:extLst>
            <a:ext uri="{FF2B5EF4-FFF2-40B4-BE49-F238E27FC236}">
              <a16:creationId xmlns:a16="http://schemas.microsoft.com/office/drawing/2014/main" xmlns="" id="{DE844FE0-1072-4E77-A4BF-58671D0DF2BD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7" name="Rectangle 786">
          <a:extLst>
            <a:ext uri="{FF2B5EF4-FFF2-40B4-BE49-F238E27FC236}">
              <a16:creationId xmlns:a16="http://schemas.microsoft.com/office/drawing/2014/main" xmlns="" id="{B9E8B400-E145-410B-9743-4B5E544C0649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38" name="Rectangle 787">
          <a:extLst>
            <a:ext uri="{FF2B5EF4-FFF2-40B4-BE49-F238E27FC236}">
              <a16:creationId xmlns:a16="http://schemas.microsoft.com/office/drawing/2014/main" xmlns="" id="{8842660E-6A80-4097-8175-0154C0F90D72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39" name="Rectangle 788">
          <a:extLst>
            <a:ext uri="{FF2B5EF4-FFF2-40B4-BE49-F238E27FC236}">
              <a16:creationId xmlns:a16="http://schemas.microsoft.com/office/drawing/2014/main" xmlns="" id="{CCA75064-C6EB-4392-A831-63C9A1FD6076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40" name="Rectangle 789">
          <a:extLst>
            <a:ext uri="{FF2B5EF4-FFF2-40B4-BE49-F238E27FC236}">
              <a16:creationId xmlns:a16="http://schemas.microsoft.com/office/drawing/2014/main" xmlns="" id="{13570472-34A3-418A-A363-B31596C62346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1" name="Rectangle 790">
          <a:extLst>
            <a:ext uri="{FF2B5EF4-FFF2-40B4-BE49-F238E27FC236}">
              <a16:creationId xmlns:a16="http://schemas.microsoft.com/office/drawing/2014/main" xmlns="" id="{322FFD6A-6C29-4D4F-B636-23599DB0552B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42" name="Rectangle 791">
          <a:extLst>
            <a:ext uri="{FF2B5EF4-FFF2-40B4-BE49-F238E27FC236}">
              <a16:creationId xmlns:a16="http://schemas.microsoft.com/office/drawing/2014/main" xmlns="" id="{AED027B8-20BC-4FDB-B3CD-E01F5B716E0B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3" name="Rectangle 792">
          <a:extLst>
            <a:ext uri="{FF2B5EF4-FFF2-40B4-BE49-F238E27FC236}">
              <a16:creationId xmlns:a16="http://schemas.microsoft.com/office/drawing/2014/main" xmlns="" id="{D53E8B60-663F-4B36-83BE-28510B20B7D3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44" name="Rectangle 793">
          <a:extLst>
            <a:ext uri="{FF2B5EF4-FFF2-40B4-BE49-F238E27FC236}">
              <a16:creationId xmlns:a16="http://schemas.microsoft.com/office/drawing/2014/main" xmlns="" id="{C64ACB10-E522-4572-B810-813CABC8E1BD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5" name="Rectangle 794">
          <a:extLst>
            <a:ext uri="{FF2B5EF4-FFF2-40B4-BE49-F238E27FC236}">
              <a16:creationId xmlns:a16="http://schemas.microsoft.com/office/drawing/2014/main" xmlns="" id="{198528EE-EABC-4820-9781-F5B5E22A6991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46" name="Rectangle 795">
          <a:extLst>
            <a:ext uri="{FF2B5EF4-FFF2-40B4-BE49-F238E27FC236}">
              <a16:creationId xmlns:a16="http://schemas.microsoft.com/office/drawing/2014/main" xmlns="" id="{2448B802-21A8-4780-8899-0F8958B375ED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47" name="Rectangle 796">
          <a:extLst>
            <a:ext uri="{FF2B5EF4-FFF2-40B4-BE49-F238E27FC236}">
              <a16:creationId xmlns:a16="http://schemas.microsoft.com/office/drawing/2014/main" xmlns="" id="{0CE08E8D-9F89-4AF8-BDEA-CAFC86975997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48" name="Rectangle 797">
          <a:extLst>
            <a:ext uri="{FF2B5EF4-FFF2-40B4-BE49-F238E27FC236}">
              <a16:creationId xmlns:a16="http://schemas.microsoft.com/office/drawing/2014/main" xmlns="" id="{24541FC5-9144-416D-945F-5A4D28F293B3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49" name="Rectangle 798">
          <a:extLst>
            <a:ext uri="{FF2B5EF4-FFF2-40B4-BE49-F238E27FC236}">
              <a16:creationId xmlns:a16="http://schemas.microsoft.com/office/drawing/2014/main" xmlns="" id="{3D4EB0F7-0D67-46FE-A676-2AAFB803EDD4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50" name="Rectangle 799">
          <a:extLst>
            <a:ext uri="{FF2B5EF4-FFF2-40B4-BE49-F238E27FC236}">
              <a16:creationId xmlns:a16="http://schemas.microsoft.com/office/drawing/2014/main" xmlns="" id="{697DB232-2AE8-4E64-8668-6B85D508BCF7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161</xdr:row>
      <xdr:rowOff>114300</xdr:rowOff>
    </xdr:from>
    <xdr:to>
      <xdr:col>31</xdr:col>
      <xdr:colOff>0</xdr:colOff>
      <xdr:row>163</xdr:row>
      <xdr:rowOff>142875</xdr:rowOff>
    </xdr:to>
    <xdr:sp macro="" textlink="">
      <xdr:nvSpPr>
        <xdr:cNvPr id="551" name="Rectangle 800">
          <a:extLst>
            <a:ext uri="{FF2B5EF4-FFF2-40B4-BE49-F238E27FC236}">
              <a16:creationId xmlns:a16="http://schemas.microsoft.com/office/drawing/2014/main" xmlns="" id="{D6453201-6AE8-4AFC-A1A8-B189D56C8ACA}"/>
            </a:ext>
          </a:extLst>
        </xdr:cNvPr>
        <xdr:cNvSpPr>
          <a:spLocks noChangeArrowheads="1"/>
        </xdr:cNvSpPr>
      </xdr:nvSpPr>
      <xdr:spPr bwMode="auto">
        <a:xfrm>
          <a:off x="121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2" name="Rectangle 801">
          <a:extLst>
            <a:ext uri="{FF2B5EF4-FFF2-40B4-BE49-F238E27FC236}">
              <a16:creationId xmlns:a16="http://schemas.microsoft.com/office/drawing/2014/main" xmlns="" id="{7B3CA7CC-5FFE-4F95-9A97-37F99A9878DE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53" name="Rectangle 802">
          <a:extLst>
            <a:ext uri="{FF2B5EF4-FFF2-40B4-BE49-F238E27FC236}">
              <a16:creationId xmlns:a16="http://schemas.microsoft.com/office/drawing/2014/main" xmlns="" id="{8564A083-080F-41F6-9DC8-0A18AAE541DF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4" name="Rectangle 803">
          <a:extLst>
            <a:ext uri="{FF2B5EF4-FFF2-40B4-BE49-F238E27FC236}">
              <a16:creationId xmlns:a16="http://schemas.microsoft.com/office/drawing/2014/main" xmlns="" id="{AFDAF7F3-A6FA-4569-84BD-874491E6FD32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55" name="Rectangle 804">
          <a:extLst>
            <a:ext uri="{FF2B5EF4-FFF2-40B4-BE49-F238E27FC236}">
              <a16:creationId xmlns:a16="http://schemas.microsoft.com/office/drawing/2014/main" xmlns="" id="{AFDACF6C-9CC0-4A75-A2D0-07E769C1BDE5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6" name="Rectangle 805">
          <a:extLst>
            <a:ext uri="{FF2B5EF4-FFF2-40B4-BE49-F238E27FC236}">
              <a16:creationId xmlns:a16="http://schemas.microsoft.com/office/drawing/2014/main" xmlns="" id="{4647B997-4ACC-445A-9334-EAA3B6AAE80F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121</xdr:row>
      <xdr:rowOff>38100</xdr:rowOff>
    </xdr:from>
    <xdr:to>
      <xdr:col>31</xdr:col>
      <xdr:colOff>0</xdr:colOff>
      <xdr:row>123</xdr:row>
      <xdr:rowOff>123825</xdr:rowOff>
    </xdr:to>
    <xdr:sp macro="" textlink="">
      <xdr:nvSpPr>
        <xdr:cNvPr id="557" name="Rectangle 806">
          <a:extLst>
            <a:ext uri="{FF2B5EF4-FFF2-40B4-BE49-F238E27FC236}">
              <a16:creationId xmlns:a16="http://schemas.microsoft.com/office/drawing/2014/main" xmlns="" id="{0AD67848-CF85-4079-B8C4-CC9B17A33C6B}"/>
            </a:ext>
          </a:extLst>
        </xdr:cNvPr>
        <xdr:cNvSpPr>
          <a:spLocks noChangeArrowheads="1"/>
        </xdr:cNvSpPr>
      </xdr:nvSpPr>
      <xdr:spPr bwMode="auto">
        <a:xfrm>
          <a:off x="12115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58" name="Rectangle 807">
          <a:extLst>
            <a:ext uri="{FF2B5EF4-FFF2-40B4-BE49-F238E27FC236}">
              <a16:creationId xmlns:a16="http://schemas.microsoft.com/office/drawing/2014/main" xmlns="" id="{9CCA47B8-EAD8-47C1-BBA0-5AFD261E4735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59" name="Rectangle 808">
          <a:extLst>
            <a:ext uri="{FF2B5EF4-FFF2-40B4-BE49-F238E27FC236}">
              <a16:creationId xmlns:a16="http://schemas.microsoft.com/office/drawing/2014/main" xmlns="" id="{5A7416E5-6A46-4AEE-BFCC-78CE3B99489F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0" name="Rectangle 809">
          <a:extLst>
            <a:ext uri="{FF2B5EF4-FFF2-40B4-BE49-F238E27FC236}">
              <a16:creationId xmlns:a16="http://schemas.microsoft.com/office/drawing/2014/main" xmlns="" id="{1BC61927-3BB1-47F3-B402-DB88C758B5C3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61" name="Rectangle 810">
          <a:extLst>
            <a:ext uri="{FF2B5EF4-FFF2-40B4-BE49-F238E27FC236}">
              <a16:creationId xmlns:a16="http://schemas.microsoft.com/office/drawing/2014/main" xmlns="" id="{7D5FC40C-7264-4CF5-A5A5-C9F6ACE93017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2" name="Rectangle 811">
          <a:extLst>
            <a:ext uri="{FF2B5EF4-FFF2-40B4-BE49-F238E27FC236}">
              <a16:creationId xmlns:a16="http://schemas.microsoft.com/office/drawing/2014/main" xmlns="" id="{3A06C7A3-068A-4EFF-8B5E-3FA3908AD637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120</xdr:row>
      <xdr:rowOff>9525</xdr:rowOff>
    </xdr:from>
    <xdr:to>
      <xdr:col>31</xdr:col>
      <xdr:colOff>0</xdr:colOff>
      <xdr:row>121</xdr:row>
      <xdr:rowOff>152400</xdr:rowOff>
    </xdr:to>
    <xdr:sp macro="" textlink="">
      <xdr:nvSpPr>
        <xdr:cNvPr id="563" name="Rectangle 812">
          <a:extLst>
            <a:ext uri="{FF2B5EF4-FFF2-40B4-BE49-F238E27FC236}">
              <a16:creationId xmlns:a16="http://schemas.microsoft.com/office/drawing/2014/main" xmlns="" id="{E8159355-6496-4E75-A5E9-CAB3E2924610}"/>
            </a:ext>
          </a:extLst>
        </xdr:cNvPr>
        <xdr:cNvSpPr>
          <a:spLocks noChangeArrowheads="1"/>
        </xdr:cNvSpPr>
      </xdr:nvSpPr>
      <xdr:spPr bwMode="auto">
        <a:xfrm>
          <a:off x="12115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4" name="Rectangle 813">
          <a:extLst>
            <a:ext uri="{FF2B5EF4-FFF2-40B4-BE49-F238E27FC236}">
              <a16:creationId xmlns:a16="http://schemas.microsoft.com/office/drawing/2014/main" xmlns="" id="{DCC698EE-0634-4D30-A646-A1ED32A0CD9C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65" name="Rectangle 814">
          <a:extLst>
            <a:ext uri="{FF2B5EF4-FFF2-40B4-BE49-F238E27FC236}">
              <a16:creationId xmlns:a16="http://schemas.microsoft.com/office/drawing/2014/main" xmlns="" id="{806DC9EA-F68F-461C-8880-27C07F756189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6" name="Rectangle 815">
          <a:extLst>
            <a:ext uri="{FF2B5EF4-FFF2-40B4-BE49-F238E27FC236}">
              <a16:creationId xmlns:a16="http://schemas.microsoft.com/office/drawing/2014/main" xmlns="" id="{C5E78635-33EE-459D-816E-939D3C8A08D0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67" name="Rectangle 816">
          <a:extLst>
            <a:ext uri="{FF2B5EF4-FFF2-40B4-BE49-F238E27FC236}">
              <a16:creationId xmlns:a16="http://schemas.microsoft.com/office/drawing/2014/main" xmlns="" id="{31041C89-D0F6-46D7-8B26-B966503AC6FA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68" name="Rectangle 817">
          <a:extLst>
            <a:ext uri="{FF2B5EF4-FFF2-40B4-BE49-F238E27FC236}">
              <a16:creationId xmlns:a16="http://schemas.microsoft.com/office/drawing/2014/main" xmlns="" id="{A71091A1-52CA-4853-A5F9-CAC747E14D57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76200</xdr:rowOff>
    </xdr:from>
    <xdr:to>
      <xdr:col>30</xdr:col>
      <xdr:colOff>0</xdr:colOff>
      <xdr:row>119</xdr:row>
      <xdr:rowOff>142875</xdr:rowOff>
    </xdr:to>
    <xdr:sp macro="" textlink="">
      <xdr:nvSpPr>
        <xdr:cNvPr id="569" name="Rectangle 818">
          <a:extLst>
            <a:ext uri="{FF2B5EF4-FFF2-40B4-BE49-F238E27FC236}">
              <a16:creationId xmlns:a16="http://schemas.microsoft.com/office/drawing/2014/main" xmlns="" id="{1115F129-EC6E-4E14-9A7D-7B3D58387FED}"/>
            </a:ext>
          </a:extLst>
        </xdr:cNvPr>
        <xdr:cNvSpPr>
          <a:spLocks noChangeArrowheads="1"/>
        </xdr:cNvSpPr>
      </xdr:nvSpPr>
      <xdr:spPr bwMode="auto">
        <a:xfrm>
          <a:off x="11744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132</xdr:row>
      <xdr:rowOff>0</xdr:rowOff>
    </xdr:from>
    <xdr:to>
      <xdr:col>31</xdr:col>
      <xdr:colOff>0</xdr:colOff>
      <xdr:row>133</xdr:row>
      <xdr:rowOff>152400</xdr:rowOff>
    </xdr:to>
    <xdr:sp macro="" textlink="">
      <xdr:nvSpPr>
        <xdr:cNvPr id="570" name="Rectangle 819">
          <a:extLst>
            <a:ext uri="{FF2B5EF4-FFF2-40B4-BE49-F238E27FC236}">
              <a16:creationId xmlns:a16="http://schemas.microsoft.com/office/drawing/2014/main" xmlns="" id="{F6407DC8-6757-458F-BC8A-1CC30F3D429C}"/>
            </a:ext>
          </a:extLst>
        </xdr:cNvPr>
        <xdr:cNvSpPr>
          <a:spLocks noChangeArrowheads="1"/>
        </xdr:cNvSpPr>
      </xdr:nvSpPr>
      <xdr:spPr bwMode="auto">
        <a:xfrm>
          <a:off x="12115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71" name="Rectangle 820">
          <a:extLst>
            <a:ext uri="{FF2B5EF4-FFF2-40B4-BE49-F238E27FC236}">
              <a16:creationId xmlns:a16="http://schemas.microsoft.com/office/drawing/2014/main" xmlns="" id="{98B3A032-36CF-43DA-8E03-5457BFB832E5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72" name="Rectangle 821">
          <a:extLst>
            <a:ext uri="{FF2B5EF4-FFF2-40B4-BE49-F238E27FC236}">
              <a16:creationId xmlns:a16="http://schemas.microsoft.com/office/drawing/2014/main" xmlns="" id="{34736FF2-01CF-48F5-B388-5F561FC3C0D8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118</xdr:row>
      <xdr:rowOff>28575</xdr:rowOff>
    </xdr:from>
    <xdr:to>
      <xdr:col>30</xdr:col>
      <xdr:colOff>0</xdr:colOff>
      <xdr:row>119</xdr:row>
      <xdr:rowOff>142875</xdr:rowOff>
    </xdr:to>
    <xdr:sp macro="" textlink="">
      <xdr:nvSpPr>
        <xdr:cNvPr id="573" name="Rectangle 822">
          <a:extLst>
            <a:ext uri="{FF2B5EF4-FFF2-40B4-BE49-F238E27FC236}">
              <a16:creationId xmlns:a16="http://schemas.microsoft.com/office/drawing/2014/main" xmlns="" id="{0CB22F2D-059E-41C4-9573-77C19542FFCA}"/>
            </a:ext>
          </a:extLst>
        </xdr:cNvPr>
        <xdr:cNvSpPr>
          <a:spLocks noChangeArrowheads="1"/>
        </xdr:cNvSpPr>
      </xdr:nvSpPr>
      <xdr:spPr bwMode="auto">
        <a:xfrm>
          <a:off x="11744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74" name="Rectangle 823">
          <a:extLst>
            <a:ext uri="{FF2B5EF4-FFF2-40B4-BE49-F238E27FC236}">
              <a16:creationId xmlns:a16="http://schemas.microsoft.com/office/drawing/2014/main" xmlns="" id="{39EAA3EE-3E47-4301-BC24-8F761F74106E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75" name="Rectangle 824">
          <a:extLst>
            <a:ext uri="{FF2B5EF4-FFF2-40B4-BE49-F238E27FC236}">
              <a16:creationId xmlns:a16="http://schemas.microsoft.com/office/drawing/2014/main" xmlns="" id="{A1BA387C-341D-4A9E-80B9-F9D7E9A60EDF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76" name="Rectangle 825">
          <a:extLst>
            <a:ext uri="{FF2B5EF4-FFF2-40B4-BE49-F238E27FC236}">
              <a16:creationId xmlns:a16="http://schemas.microsoft.com/office/drawing/2014/main" xmlns="" id="{269072D5-CB17-4432-947D-880DCD2BF514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77" name="Rectangle 826">
          <a:extLst>
            <a:ext uri="{FF2B5EF4-FFF2-40B4-BE49-F238E27FC236}">
              <a16:creationId xmlns:a16="http://schemas.microsoft.com/office/drawing/2014/main" xmlns="" id="{0AC59233-3221-4DBA-8BDD-FD69A14C9F63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78" name="Rectangle 827">
          <a:extLst>
            <a:ext uri="{FF2B5EF4-FFF2-40B4-BE49-F238E27FC236}">
              <a16:creationId xmlns:a16="http://schemas.microsoft.com/office/drawing/2014/main" xmlns="" id="{3D73689F-1E75-49CD-A669-7CB20CE2CD7A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79" name="Rectangle 828">
          <a:extLst>
            <a:ext uri="{FF2B5EF4-FFF2-40B4-BE49-F238E27FC236}">
              <a16:creationId xmlns:a16="http://schemas.microsoft.com/office/drawing/2014/main" xmlns="" id="{7F925294-8C9D-4200-A788-5210DB6E5D9A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0" name="Rectangle 829">
          <a:extLst>
            <a:ext uri="{FF2B5EF4-FFF2-40B4-BE49-F238E27FC236}">
              <a16:creationId xmlns:a16="http://schemas.microsoft.com/office/drawing/2014/main" xmlns="" id="{AF328D96-A755-4819-91F2-C2A1C70640AC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1" name="Rectangle 830">
          <a:extLst>
            <a:ext uri="{FF2B5EF4-FFF2-40B4-BE49-F238E27FC236}">
              <a16:creationId xmlns:a16="http://schemas.microsoft.com/office/drawing/2014/main" xmlns="" id="{F6C8E8B1-7597-4A63-977A-0AA0C4F229F9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2" name="Rectangle 831">
          <a:extLst>
            <a:ext uri="{FF2B5EF4-FFF2-40B4-BE49-F238E27FC236}">
              <a16:creationId xmlns:a16="http://schemas.microsoft.com/office/drawing/2014/main" xmlns="" id="{F3C5477A-D998-43CD-BBC2-B86948552096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83" name="Rectangle 832">
          <a:extLst>
            <a:ext uri="{FF2B5EF4-FFF2-40B4-BE49-F238E27FC236}">
              <a16:creationId xmlns:a16="http://schemas.microsoft.com/office/drawing/2014/main" xmlns="" id="{4C5A495F-84E4-4C06-9C67-00D9C5FBA8EA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84" name="Rectangle 833">
          <a:extLst>
            <a:ext uri="{FF2B5EF4-FFF2-40B4-BE49-F238E27FC236}">
              <a16:creationId xmlns:a16="http://schemas.microsoft.com/office/drawing/2014/main" xmlns="" id="{0DE99919-4BCE-4D85-9F1C-3CEA98330EC8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85" name="Rectangle 834">
          <a:extLst>
            <a:ext uri="{FF2B5EF4-FFF2-40B4-BE49-F238E27FC236}">
              <a16:creationId xmlns:a16="http://schemas.microsoft.com/office/drawing/2014/main" xmlns="" id="{A1414877-1E17-4101-B514-5BF37112211F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86" name="Rectangle 835">
          <a:extLst>
            <a:ext uri="{FF2B5EF4-FFF2-40B4-BE49-F238E27FC236}">
              <a16:creationId xmlns:a16="http://schemas.microsoft.com/office/drawing/2014/main" xmlns="" id="{F3CBC957-ECDD-4D61-A191-EE41B1073F7A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87" name="Rectangle 836">
          <a:extLst>
            <a:ext uri="{FF2B5EF4-FFF2-40B4-BE49-F238E27FC236}">
              <a16:creationId xmlns:a16="http://schemas.microsoft.com/office/drawing/2014/main" xmlns="" id="{ECDA0319-AAB0-4CAE-9F32-7696A310A468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88" name="Rectangle 837">
          <a:extLst>
            <a:ext uri="{FF2B5EF4-FFF2-40B4-BE49-F238E27FC236}">
              <a16:creationId xmlns:a16="http://schemas.microsoft.com/office/drawing/2014/main" xmlns="" id="{EC172CFA-E2B3-4A9B-8B4C-9B3336867D87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89" name="Rectangle 838">
          <a:extLst>
            <a:ext uri="{FF2B5EF4-FFF2-40B4-BE49-F238E27FC236}">
              <a16:creationId xmlns:a16="http://schemas.microsoft.com/office/drawing/2014/main" xmlns="" id="{10814B72-E9EB-4FDF-BC75-48C77ED103C4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0" name="Rectangle 839">
          <a:extLst>
            <a:ext uri="{FF2B5EF4-FFF2-40B4-BE49-F238E27FC236}">
              <a16:creationId xmlns:a16="http://schemas.microsoft.com/office/drawing/2014/main" xmlns="" id="{00D05A66-E5B9-484D-B71D-B4DDD9BC5C43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1" name="Rectangle 840">
          <a:extLst>
            <a:ext uri="{FF2B5EF4-FFF2-40B4-BE49-F238E27FC236}">
              <a16:creationId xmlns:a16="http://schemas.microsoft.com/office/drawing/2014/main" xmlns="" id="{4CD32098-6E60-41D2-8FB9-183BA74D731C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92" name="Rectangle 841">
          <a:extLst>
            <a:ext uri="{FF2B5EF4-FFF2-40B4-BE49-F238E27FC236}">
              <a16:creationId xmlns:a16="http://schemas.microsoft.com/office/drawing/2014/main" xmlns="" id="{5F1BF30D-60EC-4AFC-866A-DDFA27A18C50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93" name="Rectangle 842">
          <a:extLst>
            <a:ext uri="{FF2B5EF4-FFF2-40B4-BE49-F238E27FC236}">
              <a16:creationId xmlns:a16="http://schemas.microsoft.com/office/drawing/2014/main" xmlns="" id="{AB2449AE-04A7-4513-8C89-355EA9573F57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594" name="Rectangle 843">
          <a:extLst>
            <a:ext uri="{FF2B5EF4-FFF2-40B4-BE49-F238E27FC236}">
              <a16:creationId xmlns:a16="http://schemas.microsoft.com/office/drawing/2014/main" xmlns="" id="{21ED4A36-24FA-4CF2-91FB-5B9813F75586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95" name="Rectangle 844">
          <a:extLst>
            <a:ext uri="{FF2B5EF4-FFF2-40B4-BE49-F238E27FC236}">
              <a16:creationId xmlns:a16="http://schemas.microsoft.com/office/drawing/2014/main" xmlns="" id="{59680223-E004-4484-85EB-7F4248E05E3C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96" name="Rectangle 845">
          <a:extLst>
            <a:ext uri="{FF2B5EF4-FFF2-40B4-BE49-F238E27FC236}">
              <a16:creationId xmlns:a16="http://schemas.microsoft.com/office/drawing/2014/main" xmlns="" id="{F51905E2-734C-4D8F-9D35-4EF5102BFE7F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597" name="Rectangle 846">
          <a:extLst>
            <a:ext uri="{FF2B5EF4-FFF2-40B4-BE49-F238E27FC236}">
              <a16:creationId xmlns:a16="http://schemas.microsoft.com/office/drawing/2014/main" xmlns="" id="{863D2879-A7B6-42E8-A181-BD12A3DF6436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8" name="Rectangle 847">
          <a:extLst>
            <a:ext uri="{FF2B5EF4-FFF2-40B4-BE49-F238E27FC236}">
              <a16:creationId xmlns:a16="http://schemas.microsoft.com/office/drawing/2014/main" xmlns="" id="{EF70CF1F-9E49-4BBA-9E0B-E867927173AE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599" name="Rectangle 848">
          <a:extLst>
            <a:ext uri="{FF2B5EF4-FFF2-40B4-BE49-F238E27FC236}">
              <a16:creationId xmlns:a16="http://schemas.microsoft.com/office/drawing/2014/main" xmlns="" id="{F3113B5E-9E6D-4A59-ADD6-23373E6A16BB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0" name="Rectangle 849">
          <a:extLst>
            <a:ext uri="{FF2B5EF4-FFF2-40B4-BE49-F238E27FC236}">
              <a16:creationId xmlns:a16="http://schemas.microsoft.com/office/drawing/2014/main" xmlns="" id="{EA115F49-78BB-4AF2-99A1-D148C886D606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601" name="Rectangle 850">
          <a:extLst>
            <a:ext uri="{FF2B5EF4-FFF2-40B4-BE49-F238E27FC236}">
              <a16:creationId xmlns:a16="http://schemas.microsoft.com/office/drawing/2014/main" xmlns="" id="{115C64D1-86C6-4AE6-ACBA-152978359D60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602" name="Rectangle 851">
          <a:extLst>
            <a:ext uri="{FF2B5EF4-FFF2-40B4-BE49-F238E27FC236}">
              <a16:creationId xmlns:a16="http://schemas.microsoft.com/office/drawing/2014/main" xmlns="" id="{93011B7D-2751-4D66-8E4F-571A642DF452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151</xdr:row>
      <xdr:rowOff>9525</xdr:rowOff>
    </xdr:from>
    <xdr:to>
      <xdr:col>31</xdr:col>
      <xdr:colOff>0</xdr:colOff>
      <xdr:row>152</xdr:row>
      <xdr:rowOff>152400</xdr:rowOff>
    </xdr:to>
    <xdr:sp macro="" textlink="">
      <xdr:nvSpPr>
        <xdr:cNvPr id="603" name="Rectangle 852">
          <a:extLst>
            <a:ext uri="{FF2B5EF4-FFF2-40B4-BE49-F238E27FC236}">
              <a16:creationId xmlns:a16="http://schemas.microsoft.com/office/drawing/2014/main" xmlns="" id="{4198724B-3811-468F-9968-4F5D41979FB7}"/>
            </a:ext>
          </a:extLst>
        </xdr:cNvPr>
        <xdr:cNvSpPr>
          <a:spLocks noChangeArrowheads="1"/>
        </xdr:cNvSpPr>
      </xdr:nvSpPr>
      <xdr:spPr bwMode="auto">
        <a:xfrm>
          <a:off x="12115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604" name="Rectangle 853">
          <a:extLst>
            <a:ext uri="{FF2B5EF4-FFF2-40B4-BE49-F238E27FC236}">
              <a16:creationId xmlns:a16="http://schemas.microsoft.com/office/drawing/2014/main" xmlns="" id="{903ABA12-A5C5-44D6-AB4B-8795EF89715F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605" name="Rectangle 854">
          <a:extLst>
            <a:ext uri="{FF2B5EF4-FFF2-40B4-BE49-F238E27FC236}">
              <a16:creationId xmlns:a16="http://schemas.microsoft.com/office/drawing/2014/main" xmlns="" id="{408FC533-CCAD-462B-A498-C634E747DF46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76200</xdr:rowOff>
    </xdr:from>
    <xdr:to>
      <xdr:col>31</xdr:col>
      <xdr:colOff>0</xdr:colOff>
      <xdr:row>150</xdr:row>
      <xdr:rowOff>142875</xdr:rowOff>
    </xdr:to>
    <xdr:sp macro="" textlink="">
      <xdr:nvSpPr>
        <xdr:cNvPr id="606" name="Rectangle 855">
          <a:extLst>
            <a:ext uri="{FF2B5EF4-FFF2-40B4-BE49-F238E27FC236}">
              <a16:creationId xmlns:a16="http://schemas.microsoft.com/office/drawing/2014/main" xmlns="" id="{81FE5691-2598-45C4-BE6E-D4DCD9A20CED}"/>
            </a:ext>
          </a:extLst>
        </xdr:cNvPr>
        <xdr:cNvSpPr>
          <a:spLocks noChangeArrowheads="1"/>
        </xdr:cNvSpPr>
      </xdr:nvSpPr>
      <xdr:spPr bwMode="auto">
        <a:xfrm>
          <a:off x="12115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7" name="Rectangle 856">
          <a:extLst>
            <a:ext uri="{FF2B5EF4-FFF2-40B4-BE49-F238E27FC236}">
              <a16:creationId xmlns:a16="http://schemas.microsoft.com/office/drawing/2014/main" xmlns="" id="{9FF5EC0D-E7C1-4BE8-94B4-1636D4CDAFF6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8" name="Rectangle 857">
          <a:extLst>
            <a:ext uri="{FF2B5EF4-FFF2-40B4-BE49-F238E27FC236}">
              <a16:creationId xmlns:a16="http://schemas.microsoft.com/office/drawing/2014/main" xmlns="" id="{99132B9F-3BDB-4675-9440-D2B7AF384667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149</xdr:row>
      <xdr:rowOff>28575</xdr:rowOff>
    </xdr:from>
    <xdr:to>
      <xdr:col>31</xdr:col>
      <xdr:colOff>0</xdr:colOff>
      <xdr:row>150</xdr:row>
      <xdr:rowOff>142875</xdr:rowOff>
    </xdr:to>
    <xdr:sp macro="" textlink="">
      <xdr:nvSpPr>
        <xdr:cNvPr id="609" name="Rectangle 858">
          <a:extLst>
            <a:ext uri="{FF2B5EF4-FFF2-40B4-BE49-F238E27FC236}">
              <a16:creationId xmlns:a16="http://schemas.microsoft.com/office/drawing/2014/main" xmlns="" id="{E3C326C6-375E-4AEC-8C40-400F77636D8D}"/>
            </a:ext>
          </a:extLst>
        </xdr:cNvPr>
        <xdr:cNvSpPr>
          <a:spLocks noChangeArrowheads="1"/>
        </xdr:cNvSpPr>
      </xdr:nvSpPr>
      <xdr:spPr bwMode="auto">
        <a:xfrm>
          <a:off x="12115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0" name="Rectangle 859">
          <a:extLst>
            <a:ext uri="{FF2B5EF4-FFF2-40B4-BE49-F238E27FC236}">
              <a16:creationId xmlns:a16="http://schemas.microsoft.com/office/drawing/2014/main" xmlns="" id="{C598E7D4-28F3-4099-8812-6F8EC06B4260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1" name="Rectangle 860">
          <a:extLst>
            <a:ext uri="{FF2B5EF4-FFF2-40B4-BE49-F238E27FC236}">
              <a16:creationId xmlns:a16="http://schemas.microsoft.com/office/drawing/2014/main" xmlns="" id="{7C59431B-E685-4A2C-B264-F46DA36CD2C4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2" name="Rectangle 861">
          <a:extLst>
            <a:ext uri="{FF2B5EF4-FFF2-40B4-BE49-F238E27FC236}">
              <a16:creationId xmlns:a16="http://schemas.microsoft.com/office/drawing/2014/main" xmlns="" id="{59C0A165-244E-4233-90D8-7DBE1FAF8866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3" name="Rectangle 862">
          <a:extLst>
            <a:ext uri="{FF2B5EF4-FFF2-40B4-BE49-F238E27FC236}">
              <a16:creationId xmlns:a16="http://schemas.microsoft.com/office/drawing/2014/main" xmlns="" id="{8A5BEFA7-D1E4-4DD8-AE8A-4077B2A5BA33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4" name="Rectangle 863">
          <a:extLst>
            <a:ext uri="{FF2B5EF4-FFF2-40B4-BE49-F238E27FC236}">
              <a16:creationId xmlns:a16="http://schemas.microsoft.com/office/drawing/2014/main" xmlns="" id="{6E383DFB-A382-4504-9A17-44F534400A91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5" name="Rectangle 864">
          <a:extLst>
            <a:ext uri="{FF2B5EF4-FFF2-40B4-BE49-F238E27FC236}">
              <a16:creationId xmlns:a16="http://schemas.microsoft.com/office/drawing/2014/main" xmlns="" id="{E7E889A1-7397-4036-8F9E-B3699CEC6C51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6" name="Rectangle 865">
          <a:extLst>
            <a:ext uri="{FF2B5EF4-FFF2-40B4-BE49-F238E27FC236}">
              <a16:creationId xmlns:a16="http://schemas.microsoft.com/office/drawing/2014/main" xmlns="" id="{CA3B8A52-F00F-40CC-8FE6-1BF80DEC4B35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7" name="Rectangle 866">
          <a:extLst>
            <a:ext uri="{FF2B5EF4-FFF2-40B4-BE49-F238E27FC236}">
              <a16:creationId xmlns:a16="http://schemas.microsoft.com/office/drawing/2014/main" xmlns="" id="{EE142FCB-9769-45C1-A6AA-B0C5B371338D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18" name="Rectangle 867">
          <a:extLst>
            <a:ext uri="{FF2B5EF4-FFF2-40B4-BE49-F238E27FC236}">
              <a16:creationId xmlns:a16="http://schemas.microsoft.com/office/drawing/2014/main" xmlns="" id="{5AA79277-0454-41D6-B168-2C97800B6079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19" name="Rectangle 868">
          <a:extLst>
            <a:ext uri="{FF2B5EF4-FFF2-40B4-BE49-F238E27FC236}">
              <a16:creationId xmlns:a16="http://schemas.microsoft.com/office/drawing/2014/main" xmlns="" id="{26D2FAE5-6680-4A0C-ABDA-DBAB3E1F3A0E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0" name="Rectangle 869">
          <a:extLst>
            <a:ext uri="{FF2B5EF4-FFF2-40B4-BE49-F238E27FC236}">
              <a16:creationId xmlns:a16="http://schemas.microsoft.com/office/drawing/2014/main" xmlns="" id="{DC5B195D-65E2-49FF-86C4-9A432F34A5D8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1" name="Rectangle 870">
          <a:extLst>
            <a:ext uri="{FF2B5EF4-FFF2-40B4-BE49-F238E27FC236}">
              <a16:creationId xmlns:a16="http://schemas.microsoft.com/office/drawing/2014/main" xmlns="" id="{7CBDF74F-FA2E-47ED-B886-E76622691F67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2" name="Rectangle 871">
          <a:extLst>
            <a:ext uri="{FF2B5EF4-FFF2-40B4-BE49-F238E27FC236}">
              <a16:creationId xmlns:a16="http://schemas.microsoft.com/office/drawing/2014/main" xmlns="" id="{3234D2DF-C153-452C-B721-D5F84C8FAA3C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3" name="Rectangle 872">
          <a:extLst>
            <a:ext uri="{FF2B5EF4-FFF2-40B4-BE49-F238E27FC236}">
              <a16:creationId xmlns:a16="http://schemas.microsoft.com/office/drawing/2014/main" xmlns="" id="{3D7DEAD9-EDB1-405D-B252-712AA99A578D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4" name="Rectangle 873">
          <a:extLst>
            <a:ext uri="{FF2B5EF4-FFF2-40B4-BE49-F238E27FC236}">
              <a16:creationId xmlns:a16="http://schemas.microsoft.com/office/drawing/2014/main" xmlns="" id="{83909FD5-6EF1-46D5-8420-62167DB43126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5" name="Rectangle 874">
          <a:extLst>
            <a:ext uri="{FF2B5EF4-FFF2-40B4-BE49-F238E27FC236}">
              <a16:creationId xmlns:a16="http://schemas.microsoft.com/office/drawing/2014/main" xmlns="" id="{6F182B89-4DC8-48AE-90D1-312B299027C7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6" name="Rectangle 875">
          <a:extLst>
            <a:ext uri="{FF2B5EF4-FFF2-40B4-BE49-F238E27FC236}">
              <a16:creationId xmlns:a16="http://schemas.microsoft.com/office/drawing/2014/main" xmlns="" id="{3EB6ED44-4A5E-42D7-82BC-12A1E0765F0E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27" name="Rectangle 876">
          <a:extLst>
            <a:ext uri="{FF2B5EF4-FFF2-40B4-BE49-F238E27FC236}">
              <a16:creationId xmlns:a16="http://schemas.microsoft.com/office/drawing/2014/main" xmlns="" id="{3B60E1D5-BFEF-4018-8AB2-7F4EFA99BCBA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8" name="Rectangle 877">
          <a:extLst>
            <a:ext uri="{FF2B5EF4-FFF2-40B4-BE49-F238E27FC236}">
              <a16:creationId xmlns:a16="http://schemas.microsoft.com/office/drawing/2014/main" xmlns="" id="{6BEF778E-3675-48EF-B43D-1950D9287B27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29" name="Rectangle 878">
          <a:extLst>
            <a:ext uri="{FF2B5EF4-FFF2-40B4-BE49-F238E27FC236}">
              <a16:creationId xmlns:a16="http://schemas.microsoft.com/office/drawing/2014/main" xmlns="" id="{F5F88A52-8727-40D6-9900-A3C151913817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76200</xdr:rowOff>
    </xdr:from>
    <xdr:to>
      <xdr:col>31</xdr:col>
      <xdr:colOff>0</xdr:colOff>
      <xdr:row>154</xdr:row>
      <xdr:rowOff>142875</xdr:rowOff>
    </xdr:to>
    <xdr:sp macro="" textlink="">
      <xdr:nvSpPr>
        <xdr:cNvPr id="630" name="Rectangle 879">
          <a:extLst>
            <a:ext uri="{FF2B5EF4-FFF2-40B4-BE49-F238E27FC236}">
              <a16:creationId xmlns:a16="http://schemas.microsoft.com/office/drawing/2014/main" xmlns="" id="{6B1616C0-7653-4555-B7EE-61F519EBF9B0}"/>
            </a:ext>
          </a:extLst>
        </xdr:cNvPr>
        <xdr:cNvSpPr>
          <a:spLocks noChangeArrowheads="1"/>
        </xdr:cNvSpPr>
      </xdr:nvSpPr>
      <xdr:spPr bwMode="auto">
        <a:xfrm>
          <a:off x="12115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31" name="Rectangle 880">
          <a:extLst>
            <a:ext uri="{FF2B5EF4-FFF2-40B4-BE49-F238E27FC236}">
              <a16:creationId xmlns:a16="http://schemas.microsoft.com/office/drawing/2014/main" xmlns="" id="{5E16A2F1-AABC-4661-ACF2-9E695D9F7560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32" name="Rectangle 881">
          <a:extLst>
            <a:ext uri="{FF2B5EF4-FFF2-40B4-BE49-F238E27FC236}">
              <a16:creationId xmlns:a16="http://schemas.microsoft.com/office/drawing/2014/main" xmlns="" id="{8BF1BBEA-5D6E-4E35-AB91-5DF665A333B4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31</xdr:col>
      <xdr:colOff>0</xdr:colOff>
      <xdr:row>153</xdr:row>
      <xdr:rowOff>28575</xdr:rowOff>
    </xdr:from>
    <xdr:to>
      <xdr:col>31</xdr:col>
      <xdr:colOff>0</xdr:colOff>
      <xdr:row>154</xdr:row>
      <xdr:rowOff>142875</xdr:rowOff>
    </xdr:to>
    <xdr:sp macro="" textlink="">
      <xdr:nvSpPr>
        <xdr:cNvPr id="633" name="Rectangle 882">
          <a:extLst>
            <a:ext uri="{FF2B5EF4-FFF2-40B4-BE49-F238E27FC236}">
              <a16:creationId xmlns:a16="http://schemas.microsoft.com/office/drawing/2014/main" xmlns="" id="{EA781CC8-130D-4873-962C-3497EB0CFFB3}"/>
            </a:ext>
          </a:extLst>
        </xdr:cNvPr>
        <xdr:cNvSpPr>
          <a:spLocks noChangeArrowheads="1"/>
        </xdr:cNvSpPr>
      </xdr:nvSpPr>
      <xdr:spPr bwMode="auto">
        <a:xfrm>
          <a:off x="12115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34" name="Rectangle 883">
          <a:extLst>
            <a:ext uri="{FF2B5EF4-FFF2-40B4-BE49-F238E27FC236}">
              <a16:creationId xmlns:a16="http://schemas.microsoft.com/office/drawing/2014/main" xmlns="" id="{9B03DB24-BC4C-4337-B4A8-8194BB9C028B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35" name="Rectangle 884">
          <a:extLst>
            <a:ext uri="{FF2B5EF4-FFF2-40B4-BE49-F238E27FC236}">
              <a16:creationId xmlns:a16="http://schemas.microsoft.com/office/drawing/2014/main" xmlns="" id="{5AB6A3B0-0244-4A07-9473-6320983A0E2F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36" name="Rectangle 885">
          <a:extLst>
            <a:ext uri="{FF2B5EF4-FFF2-40B4-BE49-F238E27FC236}">
              <a16:creationId xmlns:a16="http://schemas.microsoft.com/office/drawing/2014/main" xmlns="" id="{E8B775CC-8A61-4411-AE7F-87A3B8E52A24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37" name="Rectangle 886">
          <a:extLst>
            <a:ext uri="{FF2B5EF4-FFF2-40B4-BE49-F238E27FC236}">
              <a16:creationId xmlns:a16="http://schemas.microsoft.com/office/drawing/2014/main" xmlns="" id="{D4A29EE3-C17A-42FE-BA68-18D1559250F7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38" name="Rectangle 887">
          <a:extLst>
            <a:ext uri="{FF2B5EF4-FFF2-40B4-BE49-F238E27FC236}">
              <a16:creationId xmlns:a16="http://schemas.microsoft.com/office/drawing/2014/main" xmlns="" id="{89100DEB-46FD-4C86-B4AD-D0D19D3EF4BA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39" name="Rectangle 888">
          <a:extLst>
            <a:ext uri="{FF2B5EF4-FFF2-40B4-BE49-F238E27FC236}">
              <a16:creationId xmlns:a16="http://schemas.microsoft.com/office/drawing/2014/main" xmlns="" id="{5EEDA03B-C6C6-42D2-844E-35AE682E6115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0" name="Rectangle 889">
          <a:extLst>
            <a:ext uri="{FF2B5EF4-FFF2-40B4-BE49-F238E27FC236}">
              <a16:creationId xmlns:a16="http://schemas.microsoft.com/office/drawing/2014/main" xmlns="" id="{93CE2509-76E6-42EB-A96B-8405A2FE243E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1" name="Rectangle 890">
          <a:extLst>
            <a:ext uri="{FF2B5EF4-FFF2-40B4-BE49-F238E27FC236}">
              <a16:creationId xmlns:a16="http://schemas.microsoft.com/office/drawing/2014/main" xmlns="" id="{2FE5DABB-7F3F-46A0-AD80-A9A774242214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2" name="Rectangle 891">
          <a:extLst>
            <a:ext uri="{FF2B5EF4-FFF2-40B4-BE49-F238E27FC236}">
              <a16:creationId xmlns:a16="http://schemas.microsoft.com/office/drawing/2014/main" xmlns="" id="{006F457E-E933-4D30-8EC1-3598A355B19D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3" name="Rectangle 892">
          <a:extLst>
            <a:ext uri="{FF2B5EF4-FFF2-40B4-BE49-F238E27FC236}">
              <a16:creationId xmlns:a16="http://schemas.microsoft.com/office/drawing/2014/main" xmlns="" id="{D91032B9-851F-4AEB-AE74-697FBDC33CF3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4" name="Rectangle 893">
          <a:extLst>
            <a:ext uri="{FF2B5EF4-FFF2-40B4-BE49-F238E27FC236}">
              <a16:creationId xmlns:a16="http://schemas.microsoft.com/office/drawing/2014/main" xmlns="" id="{6F5DBB55-C1FC-41C4-8373-9174787DB4BA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5" name="Rectangle 894">
          <a:extLst>
            <a:ext uri="{FF2B5EF4-FFF2-40B4-BE49-F238E27FC236}">
              <a16:creationId xmlns:a16="http://schemas.microsoft.com/office/drawing/2014/main" xmlns="" id="{7DBE35BE-BF0F-45E8-BE90-C7663D26E8EC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6" name="Rectangle 895">
          <a:extLst>
            <a:ext uri="{FF2B5EF4-FFF2-40B4-BE49-F238E27FC236}">
              <a16:creationId xmlns:a16="http://schemas.microsoft.com/office/drawing/2014/main" xmlns="" id="{CBD19191-BE92-4984-B86B-BB2D93638BED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7" name="Rectangle 896">
          <a:extLst>
            <a:ext uri="{FF2B5EF4-FFF2-40B4-BE49-F238E27FC236}">
              <a16:creationId xmlns:a16="http://schemas.microsoft.com/office/drawing/2014/main" xmlns="" id="{CEAE013E-E427-4B1A-9044-A07A2711AFF1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48" name="Rectangle 897">
          <a:extLst>
            <a:ext uri="{FF2B5EF4-FFF2-40B4-BE49-F238E27FC236}">
              <a16:creationId xmlns:a16="http://schemas.microsoft.com/office/drawing/2014/main" xmlns="" id="{B3BAA922-2CD1-4684-BABC-F487A2E170B1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49" name="Rectangle 898">
          <a:extLst>
            <a:ext uri="{FF2B5EF4-FFF2-40B4-BE49-F238E27FC236}">
              <a16:creationId xmlns:a16="http://schemas.microsoft.com/office/drawing/2014/main" xmlns="" id="{62DFD240-6ED0-4475-98A5-2CE3D35C69B2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0" name="Rectangle 899">
          <a:extLst>
            <a:ext uri="{FF2B5EF4-FFF2-40B4-BE49-F238E27FC236}">
              <a16:creationId xmlns:a16="http://schemas.microsoft.com/office/drawing/2014/main" xmlns="" id="{6E82447F-E923-4433-9814-DA0277AC18E3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1" name="Rectangle 900">
          <a:extLst>
            <a:ext uri="{FF2B5EF4-FFF2-40B4-BE49-F238E27FC236}">
              <a16:creationId xmlns:a16="http://schemas.microsoft.com/office/drawing/2014/main" xmlns="" id="{D168144F-5FB8-4CBB-8B05-070156B99770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52" name="Rectangle 901">
          <a:extLst>
            <a:ext uri="{FF2B5EF4-FFF2-40B4-BE49-F238E27FC236}">
              <a16:creationId xmlns:a16="http://schemas.microsoft.com/office/drawing/2014/main" xmlns="" id="{58CAEDF1-2478-4062-BF3E-8C8DB9651145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53" name="Rectangle 902">
          <a:extLst>
            <a:ext uri="{FF2B5EF4-FFF2-40B4-BE49-F238E27FC236}">
              <a16:creationId xmlns:a16="http://schemas.microsoft.com/office/drawing/2014/main" xmlns="" id="{126CF4B5-AFF1-448E-A393-FE27D74BBDF6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76200</xdr:rowOff>
    </xdr:from>
    <xdr:to>
      <xdr:col>30</xdr:col>
      <xdr:colOff>0</xdr:colOff>
      <xdr:row>154</xdr:row>
      <xdr:rowOff>142875</xdr:rowOff>
    </xdr:to>
    <xdr:sp macro="" textlink="">
      <xdr:nvSpPr>
        <xdr:cNvPr id="654" name="Rectangle 903">
          <a:extLst>
            <a:ext uri="{FF2B5EF4-FFF2-40B4-BE49-F238E27FC236}">
              <a16:creationId xmlns:a16="http://schemas.microsoft.com/office/drawing/2014/main" xmlns="" id="{E86FDD9B-D7F7-447A-B2E2-F95403CB3760}"/>
            </a:ext>
          </a:extLst>
        </xdr:cNvPr>
        <xdr:cNvSpPr>
          <a:spLocks noChangeArrowheads="1"/>
        </xdr:cNvSpPr>
      </xdr:nvSpPr>
      <xdr:spPr bwMode="auto">
        <a:xfrm>
          <a:off x="11744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5" name="Rectangle 904">
          <a:extLst>
            <a:ext uri="{FF2B5EF4-FFF2-40B4-BE49-F238E27FC236}">
              <a16:creationId xmlns:a16="http://schemas.microsoft.com/office/drawing/2014/main" xmlns="" id="{7669AF71-79B1-4750-9599-8CB2B000EACF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6" name="Rectangle 905">
          <a:extLst>
            <a:ext uri="{FF2B5EF4-FFF2-40B4-BE49-F238E27FC236}">
              <a16:creationId xmlns:a16="http://schemas.microsoft.com/office/drawing/2014/main" xmlns="" id="{A1F931EF-155F-40E4-A0F4-47C8D91E8755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30</xdr:col>
      <xdr:colOff>0</xdr:colOff>
      <xdr:row>153</xdr:row>
      <xdr:rowOff>28575</xdr:rowOff>
    </xdr:from>
    <xdr:to>
      <xdr:col>30</xdr:col>
      <xdr:colOff>0</xdr:colOff>
      <xdr:row>154</xdr:row>
      <xdr:rowOff>142875</xdr:rowOff>
    </xdr:to>
    <xdr:sp macro="" textlink="">
      <xdr:nvSpPr>
        <xdr:cNvPr id="657" name="Rectangle 906">
          <a:extLst>
            <a:ext uri="{FF2B5EF4-FFF2-40B4-BE49-F238E27FC236}">
              <a16:creationId xmlns:a16="http://schemas.microsoft.com/office/drawing/2014/main" xmlns="" id="{C3710060-3722-4F43-B2E5-940B301CF3FF}"/>
            </a:ext>
          </a:extLst>
        </xdr:cNvPr>
        <xdr:cNvSpPr>
          <a:spLocks noChangeArrowheads="1"/>
        </xdr:cNvSpPr>
      </xdr:nvSpPr>
      <xdr:spPr bwMode="auto">
        <a:xfrm>
          <a:off x="11744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32</xdr:col>
      <xdr:colOff>0</xdr:colOff>
      <xdr:row>79</xdr:row>
      <xdr:rowOff>114300</xdr:rowOff>
    </xdr:from>
    <xdr:to>
      <xdr:col>47</xdr:col>
      <xdr:colOff>371475</xdr:colOff>
      <xdr:row>81</xdr:row>
      <xdr:rowOff>142875</xdr:rowOff>
    </xdr:to>
    <xdr:sp macro="" textlink="">
      <xdr:nvSpPr>
        <xdr:cNvPr id="658" name="Rectangle 907">
          <a:extLst>
            <a:ext uri="{FF2B5EF4-FFF2-40B4-BE49-F238E27FC236}">
              <a16:creationId xmlns:a16="http://schemas.microsoft.com/office/drawing/2014/main" xmlns="" id="{B46CDD9E-C1DE-40EC-AB63-C03E9E2450D5}"/>
            </a:ext>
          </a:extLst>
        </xdr:cNvPr>
        <xdr:cNvSpPr>
          <a:spLocks noChangeArrowheads="1"/>
        </xdr:cNvSpPr>
      </xdr:nvSpPr>
      <xdr:spPr bwMode="auto">
        <a:xfrm>
          <a:off x="124968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59" name="Rectangle 908">
          <a:extLst>
            <a:ext uri="{FF2B5EF4-FFF2-40B4-BE49-F238E27FC236}">
              <a16:creationId xmlns:a16="http://schemas.microsoft.com/office/drawing/2014/main" xmlns="" id="{BD5223CA-C139-4A84-A210-52E54BC33020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60" name="Rectangle 909">
          <a:extLst>
            <a:ext uri="{FF2B5EF4-FFF2-40B4-BE49-F238E27FC236}">
              <a16:creationId xmlns:a16="http://schemas.microsoft.com/office/drawing/2014/main" xmlns="" id="{18B9345D-86B1-49A4-B8CF-A774EB865A09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1" name="Rectangle 910">
          <a:extLst>
            <a:ext uri="{FF2B5EF4-FFF2-40B4-BE49-F238E27FC236}">
              <a16:creationId xmlns:a16="http://schemas.microsoft.com/office/drawing/2014/main" xmlns="" id="{79BBEFEA-DF2F-4EFC-B2E9-05146610655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62" name="Rectangle 911">
          <a:extLst>
            <a:ext uri="{FF2B5EF4-FFF2-40B4-BE49-F238E27FC236}">
              <a16:creationId xmlns:a16="http://schemas.microsoft.com/office/drawing/2014/main" xmlns="" id="{CC313E71-B080-4EBD-B046-53D810E34343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3" name="Rectangle 912">
          <a:extLst>
            <a:ext uri="{FF2B5EF4-FFF2-40B4-BE49-F238E27FC236}">
              <a16:creationId xmlns:a16="http://schemas.microsoft.com/office/drawing/2014/main" xmlns="" id="{47F581FB-0063-4D8E-AA2A-B4BC4CF98EF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64" name="Rectangle 913">
          <a:extLst>
            <a:ext uri="{FF2B5EF4-FFF2-40B4-BE49-F238E27FC236}">
              <a16:creationId xmlns:a16="http://schemas.microsoft.com/office/drawing/2014/main" xmlns="" id="{7EE39E4D-7EAA-4AC1-9D5B-579007EDC383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5" name="Rectangle 914">
          <a:extLst>
            <a:ext uri="{FF2B5EF4-FFF2-40B4-BE49-F238E27FC236}">
              <a16:creationId xmlns:a16="http://schemas.microsoft.com/office/drawing/2014/main" xmlns="" id="{7357D1DA-C95E-4365-AA8E-560DF4FDBC3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66" name="Rectangle 915">
          <a:extLst>
            <a:ext uri="{FF2B5EF4-FFF2-40B4-BE49-F238E27FC236}">
              <a16:creationId xmlns:a16="http://schemas.microsoft.com/office/drawing/2014/main" xmlns="" id="{4CD2C2A7-C16F-40AD-BEB2-B6FFF057E0ED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7" name="Rectangle 916">
          <a:extLst>
            <a:ext uri="{FF2B5EF4-FFF2-40B4-BE49-F238E27FC236}">
              <a16:creationId xmlns:a16="http://schemas.microsoft.com/office/drawing/2014/main" xmlns="" id="{989E781E-9BF3-4DFB-BD08-64155D01ED2B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68" name="Rectangle 917">
          <a:extLst>
            <a:ext uri="{FF2B5EF4-FFF2-40B4-BE49-F238E27FC236}">
              <a16:creationId xmlns:a16="http://schemas.microsoft.com/office/drawing/2014/main" xmlns="" id="{3F75C9CA-FD0F-48D7-B90D-91F094C8B15C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69" name="Rectangle 918">
          <a:extLst>
            <a:ext uri="{FF2B5EF4-FFF2-40B4-BE49-F238E27FC236}">
              <a16:creationId xmlns:a16="http://schemas.microsoft.com/office/drawing/2014/main" xmlns="" id="{FDB20287-E7F7-475F-877F-32D0668D46F0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70" name="Rectangle 919">
          <a:extLst>
            <a:ext uri="{FF2B5EF4-FFF2-40B4-BE49-F238E27FC236}">
              <a16:creationId xmlns:a16="http://schemas.microsoft.com/office/drawing/2014/main" xmlns="" id="{EA71E672-E05D-4E96-88E8-63A9E3F9E708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1" name="Rectangle 920">
          <a:extLst>
            <a:ext uri="{FF2B5EF4-FFF2-40B4-BE49-F238E27FC236}">
              <a16:creationId xmlns:a16="http://schemas.microsoft.com/office/drawing/2014/main" xmlns="" id="{02ED503A-7357-481D-9996-8D9405D170C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72" name="Rectangle 921">
          <a:extLst>
            <a:ext uri="{FF2B5EF4-FFF2-40B4-BE49-F238E27FC236}">
              <a16:creationId xmlns:a16="http://schemas.microsoft.com/office/drawing/2014/main" xmlns="" id="{0165EF22-4E72-4DC3-BB72-D6F2C280BA1F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3" name="Rectangle 922">
          <a:extLst>
            <a:ext uri="{FF2B5EF4-FFF2-40B4-BE49-F238E27FC236}">
              <a16:creationId xmlns:a16="http://schemas.microsoft.com/office/drawing/2014/main" xmlns="" id="{02D521A1-88C6-4D9B-B146-7727E600400A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74" name="Rectangle 923">
          <a:extLst>
            <a:ext uri="{FF2B5EF4-FFF2-40B4-BE49-F238E27FC236}">
              <a16:creationId xmlns:a16="http://schemas.microsoft.com/office/drawing/2014/main" xmlns="" id="{0FAA343F-4793-42AC-BC91-80228D3BC9E9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5" name="Rectangle 924">
          <a:extLst>
            <a:ext uri="{FF2B5EF4-FFF2-40B4-BE49-F238E27FC236}">
              <a16:creationId xmlns:a16="http://schemas.microsoft.com/office/drawing/2014/main" xmlns="" id="{9D868103-CBC1-4CFD-B75F-A3AC5310A67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76" name="Rectangle 925">
          <a:extLst>
            <a:ext uri="{FF2B5EF4-FFF2-40B4-BE49-F238E27FC236}">
              <a16:creationId xmlns:a16="http://schemas.microsoft.com/office/drawing/2014/main" xmlns="" id="{3E704639-771C-4ED3-9A14-A6E7185A6F67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77" name="Rectangle 926">
          <a:extLst>
            <a:ext uri="{FF2B5EF4-FFF2-40B4-BE49-F238E27FC236}">
              <a16:creationId xmlns:a16="http://schemas.microsoft.com/office/drawing/2014/main" xmlns="" id="{1C1B6B76-3876-4DFB-A0A6-1C483D62C920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678" name="Rectangle 927">
          <a:extLst>
            <a:ext uri="{FF2B5EF4-FFF2-40B4-BE49-F238E27FC236}">
              <a16:creationId xmlns:a16="http://schemas.microsoft.com/office/drawing/2014/main" xmlns="" id="{357C0A77-02DB-4699-80CC-BB7EAE0E50C2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679" name="Rectangle 928">
          <a:extLst>
            <a:ext uri="{FF2B5EF4-FFF2-40B4-BE49-F238E27FC236}">
              <a16:creationId xmlns:a16="http://schemas.microsoft.com/office/drawing/2014/main" xmlns="" id="{F804CA0E-2D57-40D1-AAE4-043CFC177EDB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680" name="Rectangle 929">
          <a:extLst>
            <a:ext uri="{FF2B5EF4-FFF2-40B4-BE49-F238E27FC236}">
              <a16:creationId xmlns:a16="http://schemas.microsoft.com/office/drawing/2014/main" xmlns="" id="{CBB7E2BB-F4B8-4DCD-92E2-AE701BFDD95B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79</xdr:row>
      <xdr:rowOff>114300</xdr:rowOff>
    </xdr:from>
    <xdr:to>
      <xdr:col>47</xdr:col>
      <xdr:colOff>0</xdr:colOff>
      <xdr:row>81</xdr:row>
      <xdr:rowOff>142875</xdr:rowOff>
    </xdr:to>
    <xdr:sp macro="" textlink="">
      <xdr:nvSpPr>
        <xdr:cNvPr id="681" name="Rectangle 930">
          <a:extLst>
            <a:ext uri="{FF2B5EF4-FFF2-40B4-BE49-F238E27FC236}">
              <a16:creationId xmlns:a16="http://schemas.microsoft.com/office/drawing/2014/main" xmlns="" id="{59E35F2E-56EB-4385-8334-D4C7CE590A1F}"/>
            </a:ext>
          </a:extLst>
        </xdr:cNvPr>
        <xdr:cNvSpPr>
          <a:spLocks noChangeArrowheads="1"/>
        </xdr:cNvSpPr>
      </xdr:nvSpPr>
      <xdr:spPr bwMode="auto">
        <a:xfrm>
          <a:off x="183642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2" name="Rectangle 931">
          <a:extLst>
            <a:ext uri="{FF2B5EF4-FFF2-40B4-BE49-F238E27FC236}">
              <a16:creationId xmlns:a16="http://schemas.microsoft.com/office/drawing/2014/main" xmlns="" id="{EA697092-620D-49D0-B5ED-450595077411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83" name="Rectangle 932">
          <a:extLst>
            <a:ext uri="{FF2B5EF4-FFF2-40B4-BE49-F238E27FC236}">
              <a16:creationId xmlns:a16="http://schemas.microsoft.com/office/drawing/2014/main" xmlns="" id="{6FA7C7C1-D4C7-4CE1-B8D9-A6B6B8D6DEB7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4" name="Rectangle 933">
          <a:extLst>
            <a:ext uri="{FF2B5EF4-FFF2-40B4-BE49-F238E27FC236}">
              <a16:creationId xmlns:a16="http://schemas.microsoft.com/office/drawing/2014/main" xmlns="" id="{D9FF2983-E65E-44A0-8365-82BC6618B1DB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85" name="Rectangle 934">
          <a:extLst>
            <a:ext uri="{FF2B5EF4-FFF2-40B4-BE49-F238E27FC236}">
              <a16:creationId xmlns:a16="http://schemas.microsoft.com/office/drawing/2014/main" xmlns="" id="{A456FAE1-409D-4DCD-A260-2171058D7D74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6" name="Rectangle 935">
          <a:extLst>
            <a:ext uri="{FF2B5EF4-FFF2-40B4-BE49-F238E27FC236}">
              <a16:creationId xmlns:a16="http://schemas.microsoft.com/office/drawing/2014/main" xmlns="" id="{DE7B87B8-0B1E-42D6-B1E8-F5AD76834F7B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687" name="Rectangle 936">
          <a:extLst>
            <a:ext uri="{FF2B5EF4-FFF2-40B4-BE49-F238E27FC236}">
              <a16:creationId xmlns:a16="http://schemas.microsoft.com/office/drawing/2014/main" xmlns="" id="{82EFCF33-74C2-40D4-B7A7-A880D19FD6B5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88" name="Rectangle 937">
          <a:extLst>
            <a:ext uri="{FF2B5EF4-FFF2-40B4-BE49-F238E27FC236}">
              <a16:creationId xmlns:a16="http://schemas.microsoft.com/office/drawing/2014/main" xmlns="" id="{02ABE595-E077-4560-ACE5-D4849B7FC7FD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89" name="Rectangle 938">
          <a:extLst>
            <a:ext uri="{FF2B5EF4-FFF2-40B4-BE49-F238E27FC236}">
              <a16:creationId xmlns:a16="http://schemas.microsoft.com/office/drawing/2014/main" xmlns="" id="{C85483D5-EB9C-4F5A-8F7A-83F30C1861BE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0" name="Rectangle 939">
          <a:extLst>
            <a:ext uri="{FF2B5EF4-FFF2-40B4-BE49-F238E27FC236}">
              <a16:creationId xmlns:a16="http://schemas.microsoft.com/office/drawing/2014/main" xmlns="" id="{0321F59F-EB89-4F64-84AA-62F69AE66B46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91" name="Rectangle 940">
          <a:extLst>
            <a:ext uri="{FF2B5EF4-FFF2-40B4-BE49-F238E27FC236}">
              <a16:creationId xmlns:a16="http://schemas.microsoft.com/office/drawing/2014/main" xmlns="" id="{758D9A9D-DB35-4A60-9E7D-7278AFAE21C1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2" name="Rectangle 941">
          <a:extLst>
            <a:ext uri="{FF2B5EF4-FFF2-40B4-BE49-F238E27FC236}">
              <a16:creationId xmlns:a16="http://schemas.microsoft.com/office/drawing/2014/main" xmlns="" id="{0D688F1A-5F54-43C7-80A4-FD8195277FC2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693" name="Rectangle 942">
          <a:extLst>
            <a:ext uri="{FF2B5EF4-FFF2-40B4-BE49-F238E27FC236}">
              <a16:creationId xmlns:a16="http://schemas.microsoft.com/office/drawing/2014/main" xmlns="" id="{B7806AD5-1D26-48FA-8E4C-978505BD2DFF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4" name="Rectangle 943">
          <a:extLst>
            <a:ext uri="{FF2B5EF4-FFF2-40B4-BE49-F238E27FC236}">
              <a16:creationId xmlns:a16="http://schemas.microsoft.com/office/drawing/2014/main" xmlns="" id="{8A4B49D0-36A4-4040-B07E-B27C3E2A27A1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95" name="Rectangle 944">
          <a:extLst>
            <a:ext uri="{FF2B5EF4-FFF2-40B4-BE49-F238E27FC236}">
              <a16:creationId xmlns:a16="http://schemas.microsoft.com/office/drawing/2014/main" xmlns="" id="{172E9EE5-C5B8-47DC-8CDC-633BFAC77B34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6" name="Rectangle 945">
          <a:extLst>
            <a:ext uri="{FF2B5EF4-FFF2-40B4-BE49-F238E27FC236}">
              <a16:creationId xmlns:a16="http://schemas.microsoft.com/office/drawing/2014/main" xmlns="" id="{584B86E4-4684-4A60-989A-6651DC803A84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97" name="Rectangle 946">
          <a:extLst>
            <a:ext uri="{FF2B5EF4-FFF2-40B4-BE49-F238E27FC236}">
              <a16:creationId xmlns:a16="http://schemas.microsoft.com/office/drawing/2014/main" xmlns="" id="{5A461A31-B1C0-4D32-B14C-020BA2BF7CF8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698" name="Rectangle 947">
          <a:extLst>
            <a:ext uri="{FF2B5EF4-FFF2-40B4-BE49-F238E27FC236}">
              <a16:creationId xmlns:a16="http://schemas.microsoft.com/office/drawing/2014/main" xmlns="" id="{81E6F3A1-1B94-4AC0-A711-8053D7037311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699" name="Rectangle 948">
          <a:extLst>
            <a:ext uri="{FF2B5EF4-FFF2-40B4-BE49-F238E27FC236}">
              <a16:creationId xmlns:a16="http://schemas.microsoft.com/office/drawing/2014/main" xmlns="" id="{ADE99D75-0896-43C1-9567-9796A61B5FBD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0" name="Rectangle 949">
          <a:extLst>
            <a:ext uri="{FF2B5EF4-FFF2-40B4-BE49-F238E27FC236}">
              <a16:creationId xmlns:a16="http://schemas.microsoft.com/office/drawing/2014/main" xmlns="" id="{2DC84625-8C7D-4538-A098-F6A8EF1B0AE5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01" name="Rectangle 950">
          <a:extLst>
            <a:ext uri="{FF2B5EF4-FFF2-40B4-BE49-F238E27FC236}">
              <a16:creationId xmlns:a16="http://schemas.microsoft.com/office/drawing/2014/main" xmlns="" id="{60AEBC48-0A12-42BD-BD30-EFDDB6E8458C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02" name="Rectangle 951">
          <a:extLst>
            <a:ext uri="{FF2B5EF4-FFF2-40B4-BE49-F238E27FC236}">
              <a16:creationId xmlns:a16="http://schemas.microsoft.com/office/drawing/2014/main" xmlns="" id="{EB56D991-7C82-4C96-9F71-0A9FD5B0F6AD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03" name="Rectangle 952">
          <a:extLst>
            <a:ext uri="{FF2B5EF4-FFF2-40B4-BE49-F238E27FC236}">
              <a16:creationId xmlns:a16="http://schemas.microsoft.com/office/drawing/2014/main" xmlns="" id="{C6C9D70F-E4DE-48F3-A092-06E7E405E83A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79</xdr:row>
      <xdr:rowOff>114300</xdr:rowOff>
    </xdr:from>
    <xdr:to>
      <xdr:col>47</xdr:col>
      <xdr:colOff>0</xdr:colOff>
      <xdr:row>81</xdr:row>
      <xdr:rowOff>142875</xdr:rowOff>
    </xdr:to>
    <xdr:sp macro="" textlink="">
      <xdr:nvSpPr>
        <xdr:cNvPr id="704" name="Rectangle 953">
          <a:extLst>
            <a:ext uri="{FF2B5EF4-FFF2-40B4-BE49-F238E27FC236}">
              <a16:creationId xmlns:a16="http://schemas.microsoft.com/office/drawing/2014/main" xmlns="" id="{870CB81F-AC99-4009-86A4-068398376391}"/>
            </a:ext>
          </a:extLst>
        </xdr:cNvPr>
        <xdr:cNvSpPr>
          <a:spLocks noChangeArrowheads="1"/>
        </xdr:cNvSpPr>
      </xdr:nvSpPr>
      <xdr:spPr bwMode="auto">
        <a:xfrm>
          <a:off x="183642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5" name="Rectangle 954">
          <a:extLst>
            <a:ext uri="{FF2B5EF4-FFF2-40B4-BE49-F238E27FC236}">
              <a16:creationId xmlns:a16="http://schemas.microsoft.com/office/drawing/2014/main" xmlns="" id="{B70FA9D5-5F13-4B30-A43B-43A24FA96F7D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06" name="Rectangle 955">
          <a:extLst>
            <a:ext uri="{FF2B5EF4-FFF2-40B4-BE49-F238E27FC236}">
              <a16:creationId xmlns:a16="http://schemas.microsoft.com/office/drawing/2014/main" xmlns="" id="{82235243-4FC3-44D6-A90D-D191AE989639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7" name="Rectangle 956">
          <a:extLst>
            <a:ext uri="{FF2B5EF4-FFF2-40B4-BE49-F238E27FC236}">
              <a16:creationId xmlns:a16="http://schemas.microsoft.com/office/drawing/2014/main" xmlns="" id="{1DA8D570-190B-4AC3-9E00-F15C49D92601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08" name="Rectangle 957">
          <a:extLst>
            <a:ext uri="{FF2B5EF4-FFF2-40B4-BE49-F238E27FC236}">
              <a16:creationId xmlns:a16="http://schemas.microsoft.com/office/drawing/2014/main" xmlns="" id="{77FBA3ED-35FA-4523-AFF5-8688ACA17F19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09" name="Rectangle 958">
          <a:extLst>
            <a:ext uri="{FF2B5EF4-FFF2-40B4-BE49-F238E27FC236}">
              <a16:creationId xmlns:a16="http://schemas.microsoft.com/office/drawing/2014/main" xmlns="" id="{5760CCA8-2E56-4A49-A60C-AEB5ABDDBBC1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10" name="Rectangle 959">
          <a:extLst>
            <a:ext uri="{FF2B5EF4-FFF2-40B4-BE49-F238E27FC236}">
              <a16:creationId xmlns:a16="http://schemas.microsoft.com/office/drawing/2014/main" xmlns="" id="{7362296F-A7F8-4EF0-9B27-6870040FF7E2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1" name="Rectangle 960">
          <a:extLst>
            <a:ext uri="{FF2B5EF4-FFF2-40B4-BE49-F238E27FC236}">
              <a16:creationId xmlns:a16="http://schemas.microsoft.com/office/drawing/2014/main" xmlns="" id="{36EBA3CF-F218-44A7-ADB1-2722560DD5C8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12" name="Rectangle 961">
          <a:extLst>
            <a:ext uri="{FF2B5EF4-FFF2-40B4-BE49-F238E27FC236}">
              <a16:creationId xmlns:a16="http://schemas.microsoft.com/office/drawing/2014/main" xmlns="" id="{DFDA07CB-7DC9-441A-839D-BE12F92B3721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3" name="Rectangle 962">
          <a:extLst>
            <a:ext uri="{FF2B5EF4-FFF2-40B4-BE49-F238E27FC236}">
              <a16:creationId xmlns:a16="http://schemas.microsoft.com/office/drawing/2014/main" xmlns="" id="{C6424627-B21A-4397-BC8E-AAD2B3C4CCA3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14" name="Rectangle 963">
          <a:extLst>
            <a:ext uri="{FF2B5EF4-FFF2-40B4-BE49-F238E27FC236}">
              <a16:creationId xmlns:a16="http://schemas.microsoft.com/office/drawing/2014/main" xmlns="" id="{0F1C6172-679E-4292-919B-1404A9B74895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5" name="Rectangle 964">
          <a:extLst>
            <a:ext uri="{FF2B5EF4-FFF2-40B4-BE49-F238E27FC236}">
              <a16:creationId xmlns:a16="http://schemas.microsoft.com/office/drawing/2014/main" xmlns="" id="{54E504DE-1876-44BB-9F70-CEF19D15993C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16" name="Rectangle 965">
          <a:extLst>
            <a:ext uri="{FF2B5EF4-FFF2-40B4-BE49-F238E27FC236}">
              <a16:creationId xmlns:a16="http://schemas.microsoft.com/office/drawing/2014/main" xmlns="" id="{FD82F56E-3129-4408-BFC9-B87E1F45ED4E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7" name="Rectangle 966">
          <a:extLst>
            <a:ext uri="{FF2B5EF4-FFF2-40B4-BE49-F238E27FC236}">
              <a16:creationId xmlns:a16="http://schemas.microsoft.com/office/drawing/2014/main" xmlns="" id="{3A8726AC-66C1-4B59-8754-3BCE01180B89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18" name="Rectangle 967">
          <a:extLst>
            <a:ext uri="{FF2B5EF4-FFF2-40B4-BE49-F238E27FC236}">
              <a16:creationId xmlns:a16="http://schemas.microsoft.com/office/drawing/2014/main" xmlns="" id="{8E8B138C-FC53-443A-881B-D4C1A404E794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19" name="Rectangle 968">
          <a:extLst>
            <a:ext uri="{FF2B5EF4-FFF2-40B4-BE49-F238E27FC236}">
              <a16:creationId xmlns:a16="http://schemas.microsoft.com/office/drawing/2014/main" xmlns="" id="{06080166-D949-47C1-A388-A2CA233CC441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20" name="Rectangle 969">
          <a:extLst>
            <a:ext uri="{FF2B5EF4-FFF2-40B4-BE49-F238E27FC236}">
              <a16:creationId xmlns:a16="http://schemas.microsoft.com/office/drawing/2014/main" xmlns="" id="{237B7C43-8EA5-411F-A5B7-F0A276CD053D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21" name="Rectangle 970">
          <a:extLst>
            <a:ext uri="{FF2B5EF4-FFF2-40B4-BE49-F238E27FC236}">
              <a16:creationId xmlns:a16="http://schemas.microsoft.com/office/drawing/2014/main" xmlns="" id="{9069D503-3E59-4A9A-8EB5-7D047837E76B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22" name="Rectangle 971">
          <a:extLst>
            <a:ext uri="{FF2B5EF4-FFF2-40B4-BE49-F238E27FC236}">
              <a16:creationId xmlns:a16="http://schemas.microsoft.com/office/drawing/2014/main" xmlns="" id="{0919644F-340C-4F34-B060-2A995F42C12D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23" name="Rectangle 972">
          <a:extLst>
            <a:ext uri="{FF2B5EF4-FFF2-40B4-BE49-F238E27FC236}">
              <a16:creationId xmlns:a16="http://schemas.microsoft.com/office/drawing/2014/main" xmlns="" id="{6D6EB0DD-52D4-4234-8141-CBC1071AD4F3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24" name="Rectangle 973">
          <a:extLst>
            <a:ext uri="{FF2B5EF4-FFF2-40B4-BE49-F238E27FC236}">
              <a16:creationId xmlns:a16="http://schemas.microsoft.com/office/drawing/2014/main" xmlns="" id="{D63FAFD0-D8F3-4947-B7F8-B23A63FD4104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25" name="Rectangle 974">
          <a:extLst>
            <a:ext uri="{FF2B5EF4-FFF2-40B4-BE49-F238E27FC236}">
              <a16:creationId xmlns:a16="http://schemas.microsoft.com/office/drawing/2014/main" xmlns="" id="{B2D52C24-414B-466A-B047-99467D5D669D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26" name="Rectangle 975">
          <a:extLst>
            <a:ext uri="{FF2B5EF4-FFF2-40B4-BE49-F238E27FC236}">
              <a16:creationId xmlns:a16="http://schemas.microsoft.com/office/drawing/2014/main" xmlns="" id="{D81632DF-1991-454C-BCE4-C40A4897B661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79</xdr:row>
      <xdr:rowOff>114300</xdr:rowOff>
    </xdr:from>
    <xdr:to>
      <xdr:col>47</xdr:col>
      <xdr:colOff>0</xdr:colOff>
      <xdr:row>81</xdr:row>
      <xdr:rowOff>142875</xdr:rowOff>
    </xdr:to>
    <xdr:sp macro="" textlink="">
      <xdr:nvSpPr>
        <xdr:cNvPr id="727" name="Rectangle 976">
          <a:extLst>
            <a:ext uri="{FF2B5EF4-FFF2-40B4-BE49-F238E27FC236}">
              <a16:creationId xmlns:a16="http://schemas.microsoft.com/office/drawing/2014/main" xmlns="" id="{2100C0CE-9DBE-489B-B348-E90B873BA5BE}"/>
            </a:ext>
          </a:extLst>
        </xdr:cNvPr>
        <xdr:cNvSpPr>
          <a:spLocks noChangeArrowheads="1"/>
        </xdr:cNvSpPr>
      </xdr:nvSpPr>
      <xdr:spPr bwMode="auto">
        <a:xfrm>
          <a:off x="183642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28" name="Rectangle 977">
          <a:extLst>
            <a:ext uri="{FF2B5EF4-FFF2-40B4-BE49-F238E27FC236}">
              <a16:creationId xmlns:a16="http://schemas.microsoft.com/office/drawing/2014/main" xmlns="" id="{6B2EF457-34E0-4D11-B2A1-9D97C3ADC18B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29" name="Rectangle 978">
          <a:extLst>
            <a:ext uri="{FF2B5EF4-FFF2-40B4-BE49-F238E27FC236}">
              <a16:creationId xmlns:a16="http://schemas.microsoft.com/office/drawing/2014/main" xmlns="" id="{5F4AD4C8-251A-4E55-98BE-C8EB4A08F4DD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0" name="Rectangle 979">
          <a:extLst>
            <a:ext uri="{FF2B5EF4-FFF2-40B4-BE49-F238E27FC236}">
              <a16:creationId xmlns:a16="http://schemas.microsoft.com/office/drawing/2014/main" xmlns="" id="{7A73A3FA-EEC4-4CBB-85AC-CD3F66C0351F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31" name="Rectangle 980">
          <a:extLst>
            <a:ext uri="{FF2B5EF4-FFF2-40B4-BE49-F238E27FC236}">
              <a16:creationId xmlns:a16="http://schemas.microsoft.com/office/drawing/2014/main" xmlns="" id="{54379858-C9B8-4F28-B456-EC60C08C5920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2" name="Rectangle 981">
          <a:extLst>
            <a:ext uri="{FF2B5EF4-FFF2-40B4-BE49-F238E27FC236}">
              <a16:creationId xmlns:a16="http://schemas.microsoft.com/office/drawing/2014/main" xmlns="" id="{4A250C0D-A64C-4EBB-B91F-63C4A7560AA3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39</xdr:row>
      <xdr:rowOff>38100</xdr:rowOff>
    </xdr:from>
    <xdr:to>
      <xdr:col>47</xdr:col>
      <xdr:colOff>0</xdr:colOff>
      <xdr:row>41</xdr:row>
      <xdr:rowOff>123825</xdr:rowOff>
    </xdr:to>
    <xdr:sp macro="" textlink="">
      <xdr:nvSpPr>
        <xdr:cNvPr id="733" name="Rectangle 982">
          <a:extLst>
            <a:ext uri="{FF2B5EF4-FFF2-40B4-BE49-F238E27FC236}">
              <a16:creationId xmlns:a16="http://schemas.microsoft.com/office/drawing/2014/main" xmlns="" id="{6A7B0979-93FD-4F07-B9D8-C3E7AAB00D44}"/>
            </a:ext>
          </a:extLst>
        </xdr:cNvPr>
        <xdr:cNvSpPr>
          <a:spLocks noChangeArrowheads="1"/>
        </xdr:cNvSpPr>
      </xdr:nvSpPr>
      <xdr:spPr bwMode="auto">
        <a:xfrm>
          <a:off x="183642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4" name="Rectangle 983">
          <a:extLst>
            <a:ext uri="{FF2B5EF4-FFF2-40B4-BE49-F238E27FC236}">
              <a16:creationId xmlns:a16="http://schemas.microsoft.com/office/drawing/2014/main" xmlns="" id="{EAE8B7BF-A8B7-4E40-9D1E-D25E8FC5FD87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35" name="Rectangle 984">
          <a:extLst>
            <a:ext uri="{FF2B5EF4-FFF2-40B4-BE49-F238E27FC236}">
              <a16:creationId xmlns:a16="http://schemas.microsoft.com/office/drawing/2014/main" xmlns="" id="{C8573C0F-2CA5-4753-96DC-E67E6F619B0E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6" name="Rectangle 985">
          <a:extLst>
            <a:ext uri="{FF2B5EF4-FFF2-40B4-BE49-F238E27FC236}">
              <a16:creationId xmlns:a16="http://schemas.microsoft.com/office/drawing/2014/main" xmlns="" id="{E7DF5168-BF23-414F-8DD2-159462AC9012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37" name="Rectangle 986">
          <a:extLst>
            <a:ext uri="{FF2B5EF4-FFF2-40B4-BE49-F238E27FC236}">
              <a16:creationId xmlns:a16="http://schemas.microsoft.com/office/drawing/2014/main" xmlns="" id="{1793B98A-EC07-4D04-9786-F761628F1E0B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38" name="Rectangle 987">
          <a:extLst>
            <a:ext uri="{FF2B5EF4-FFF2-40B4-BE49-F238E27FC236}">
              <a16:creationId xmlns:a16="http://schemas.microsoft.com/office/drawing/2014/main" xmlns="" id="{A9AFF69A-A28B-4251-B683-575B6EFCB0A0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38</xdr:row>
      <xdr:rowOff>9525</xdr:rowOff>
    </xdr:from>
    <xdr:to>
      <xdr:col>47</xdr:col>
      <xdr:colOff>0</xdr:colOff>
      <xdr:row>39</xdr:row>
      <xdr:rowOff>152400</xdr:rowOff>
    </xdr:to>
    <xdr:sp macro="" textlink="">
      <xdr:nvSpPr>
        <xdr:cNvPr id="739" name="Rectangle 988">
          <a:extLst>
            <a:ext uri="{FF2B5EF4-FFF2-40B4-BE49-F238E27FC236}">
              <a16:creationId xmlns:a16="http://schemas.microsoft.com/office/drawing/2014/main" xmlns="" id="{4B042A0D-7BC4-4295-9068-B09C9F2ABDC3}"/>
            </a:ext>
          </a:extLst>
        </xdr:cNvPr>
        <xdr:cNvSpPr>
          <a:spLocks noChangeArrowheads="1"/>
        </xdr:cNvSpPr>
      </xdr:nvSpPr>
      <xdr:spPr bwMode="auto">
        <a:xfrm>
          <a:off x="183642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0" name="Rectangle 989">
          <a:extLst>
            <a:ext uri="{FF2B5EF4-FFF2-40B4-BE49-F238E27FC236}">
              <a16:creationId xmlns:a16="http://schemas.microsoft.com/office/drawing/2014/main" xmlns="" id="{D1C4A0E5-72CD-40BF-8F26-83E0D39E6214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41" name="Rectangle 990">
          <a:extLst>
            <a:ext uri="{FF2B5EF4-FFF2-40B4-BE49-F238E27FC236}">
              <a16:creationId xmlns:a16="http://schemas.microsoft.com/office/drawing/2014/main" xmlns="" id="{2881C8DB-DE2F-4997-B4FE-E1C517A8FFDC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2" name="Rectangle 991">
          <a:extLst>
            <a:ext uri="{FF2B5EF4-FFF2-40B4-BE49-F238E27FC236}">
              <a16:creationId xmlns:a16="http://schemas.microsoft.com/office/drawing/2014/main" xmlns="" id="{169E210F-A037-4DBC-A37B-B8E9C3D1F9BB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43" name="Rectangle 992">
          <a:extLst>
            <a:ext uri="{FF2B5EF4-FFF2-40B4-BE49-F238E27FC236}">
              <a16:creationId xmlns:a16="http://schemas.microsoft.com/office/drawing/2014/main" xmlns="" id="{7D708F75-0C8C-4C60-B779-D6ED264B7E32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4" name="Rectangle 993">
          <a:extLst>
            <a:ext uri="{FF2B5EF4-FFF2-40B4-BE49-F238E27FC236}">
              <a16:creationId xmlns:a16="http://schemas.microsoft.com/office/drawing/2014/main" xmlns="" id="{11A81322-DB54-4154-A96B-92C9EAC9BAA1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76200</xdr:rowOff>
    </xdr:from>
    <xdr:to>
      <xdr:col>47</xdr:col>
      <xdr:colOff>0</xdr:colOff>
      <xdr:row>37</xdr:row>
      <xdr:rowOff>142875</xdr:rowOff>
    </xdr:to>
    <xdr:sp macro="" textlink="">
      <xdr:nvSpPr>
        <xdr:cNvPr id="745" name="Rectangle 994">
          <a:extLst>
            <a:ext uri="{FF2B5EF4-FFF2-40B4-BE49-F238E27FC236}">
              <a16:creationId xmlns:a16="http://schemas.microsoft.com/office/drawing/2014/main" xmlns="" id="{8EBE090E-374E-4150-A205-B08F3F713130}"/>
            </a:ext>
          </a:extLst>
        </xdr:cNvPr>
        <xdr:cNvSpPr>
          <a:spLocks noChangeArrowheads="1"/>
        </xdr:cNvSpPr>
      </xdr:nvSpPr>
      <xdr:spPr bwMode="auto">
        <a:xfrm>
          <a:off x="183642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50</xdr:row>
      <xdr:rowOff>0</xdr:rowOff>
    </xdr:from>
    <xdr:to>
      <xdr:col>47</xdr:col>
      <xdr:colOff>0</xdr:colOff>
      <xdr:row>51</xdr:row>
      <xdr:rowOff>152400</xdr:rowOff>
    </xdr:to>
    <xdr:sp macro="" textlink="">
      <xdr:nvSpPr>
        <xdr:cNvPr id="746" name="Rectangle 995">
          <a:extLst>
            <a:ext uri="{FF2B5EF4-FFF2-40B4-BE49-F238E27FC236}">
              <a16:creationId xmlns:a16="http://schemas.microsoft.com/office/drawing/2014/main" xmlns="" id="{B09DCA72-1D54-45DC-A3DC-6E79097C7EBE}"/>
            </a:ext>
          </a:extLst>
        </xdr:cNvPr>
        <xdr:cNvSpPr>
          <a:spLocks noChangeArrowheads="1"/>
        </xdr:cNvSpPr>
      </xdr:nvSpPr>
      <xdr:spPr bwMode="auto">
        <a:xfrm>
          <a:off x="183642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47" name="Rectangle 996">
          <a:extLst>
            <a:ext uri="{FF2B5EF4-FFF2-40B4-BE49-F238E27FC236}">
              <a16:creationId xmlns:a16="http://schemas.microsoft.com/office/drawing/2014/main" xmlns="" id="{D9D602DE-A627-456E-AF88-35B760FE04CC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48" name="Rectangle 997">
          <a:extLst>
            <a:ext uri="{FF2B5EF4-FFF2-40B4-BE49-F238E27FC236}">
              <a16:creationId xmlns:a16="http://schemas.microsoft.com/office/drawing/2014/main" xmlns="" id="{3DD83B6C-F024-49B3-B031-CEA0D52CFC07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36</xdr:row>
      <xdr:rowOff>28575</xdr:rowOff>
    </xdr:from>
    <xdr:to>
      <xdr:col>47</xdr:col>
      <xdr:colOff>0</xdr:colOff>
      <xdr:row>37</xdr:row>
      <xdr:rowOff>142875</xdr:rowOff>
    </xdr:to>
    <xdr:sp macro="" textlink="">
      <xdr:nvSpPr>
        <xdr:cNvPr id="749" name="Rectangle 998">
          <a:extLst>
            <a:ext uri="{FF2B5EF4-FFF2-40B4-BE49-F238E27FC236}">
              <a16:creationId xmlns:a16="http://schemas.microsoft.com/office/drawing/2014/main" xmlns="" id="{3BD3AE34-3697-4C88-B7FA-901134C5FC2A}"/>
            </a:ext>
          </a:extLst>
        </xdr:cNvPr>
        <xdr:cNvSpPr>
          <a:spLocks noChangeArrowheads="1"/>
        </xdr:cNvSpPr>
      </xdr:nvSpPr>
      <xdr:spPr bwMode="auto">
        <a:xfrm>
          <a:off x="183642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0" name="Rectangle 999">
          <a:extLst>
            <a:ext uri="{FF2B5EF4-FFF2-40B4-BE49-F238E27FC236}">
              <a16:creationId xmlns:a16="http://schemas.microsoft.com/office/drawing/2014/main" xmlns="" id="{A52713B3-6B88-4092-B04E-C0DD76FDD851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1" name="Rectangle 1000">
          <a:extLst>
            <a:ext uri="{FF2B5EF4-FFF2-40B4-BE49-F238E27FC236}">
              <a16:creationId xmlns:a16="http://schemas.microsoft.com/office/drawing/2014/main" xmlns="" id="{12816860-418D-4EFC-BFC3-1B2D5BD40364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2" name="Rectangle 1001">
          <a:extLst>
            <a:ext uri="{FF2B5EF4-FFF2-40B4-BE49-F238E27FC236}">
              <a16:creationId xmlns:a16="http://schemas.microsoft.com/office/drawing/2014/main" xmlns="" id="{97B795F8-2931-4B24-AC1F-8BC75E977024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53" name="Rectangle 1002">
          <a:extLst>
            <a:ext uri="{FF2B5EF4-FFF2-40B4-BE49-F238E27FC236}">
              <a16:creationId xmlns:a16="http://schemas.microsoft.com/office/drawing/2014/main" xmlns="" id="{647616DC-E5B1-4B9F-92EB-3D65EBD88E95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54" name="Rectangle 1003">
          <a:extLst>
            <a:ext uri="{FF2B5EF4-FFF2-40B4-BE49-F238E27FC236}">
              <a16:creationId xmlns:a16="http://schemas.microsoft.com/office/drawing/2014/main" xmlns="" id="{D66B8B50-AD9D-4687-B4DD-BA7E86E3D1A1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55" name="Rectangle 1004">
          <a:extLst>
            <a:ext uri="{FF2B5EF4-FFF2-40B4-BE49-F238E27FC236}">
              <a16:creationId xmlns:a16="http://schemas.microsoft.com/office/drawing/2014/main" xmlns="" id="{BD013A9A-4930-47DB-9B49-0B7B039F56A8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56" name="Rectangle 1005">
          <a:extLst>
            <a:ext uri="{FF2B5EF4-FFF2-40B4-BE49-F238E27FC236}">
              <a16:creationId xmlns:a16="http://schemas.microsoft.com/office/drawing/2014/main" xmlns="" id="{99E1AC0F-A256-4565-B57A-88AAD71075CB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57" name="Rectangle 1006">
          <a:extLst>
            <a:ext uri="{FF2B5EF4-FFF2-40B4-BE49-F238E27FC236}">
              <a16:creationId xmlns:a16="http://schemas.microsoft.com/office/drawing/2014/main" xmlns="" id="{C4FCD80E-F122-4153-995B-BDCB8BA6854A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58" name="Rectangle 1007">
          <a:extLst>
            <a:ext uri="{FF2B5EF4-FFF2-40B4-BE49-F238E27FC236}">
              <a16:creationId xmlns:a16="http://schemas.microsoft.com/office/drawing/2014/main" xmlns="" id="{970F0FF0-8959-48E1-9B1C-1FA36ED1ED1D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59" name="Rectangle 1008">
          <a:extLst>
            <a:ext uri="{FF2B5EF4-FFF2-40B4-BE49-F238E27FC236}">
              <a16:creationId xmlns:a16="http://schemas.microsoft.com/office/drawing/2014/main" xmlns="" id="{A1B3654B-1822-4E98-9AC0-31798330D7F0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0" name="Rectangle 1009">
          <a:extLst>
            <a:ext uri="{FF2B5EF4-FFF2-40B4-BE49-F238E27FC236}">
              <a16:creationId xmlns:a16="http://schemas.microsoft.com/office/drawing/2014/main" xmlns="" id="{8E0689CE-EB14-416A-A7B9-EF5C8C8B6051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1" name="Rectangle 1010">
          <a:extLst>
            <a:ext uri="{FF2B5EF4-FFF2-40B4-BE49-F238E27FC236}">
              <a16:creationId xmlns:a16="http://schemas.microsoft.com/office/drawing/2014/main" xmlns="" id="{8177B259-365E-475B-9E6B-817979B5CA0C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62" name="Rectangle 1011">
          <a:extLst>
            <a:ext uri="{FF2B5EF4-FFF2-40B4-BE49-F238E27FC236}">
              <a16:creationId xmlns:a16="http://schemas.microsoft.com/office/drawing/2014/main" xmlns="" id="{D78DE9B9-7D3A-44D1-874C-62389AC58F9D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63" name="Rectangle 1012">
          <a:extLst>
            <a:ext uri="{FF2B5EF4-FFF2-40B4-BE49-F238E27FC236}">
              <a16:creationId xmlns:a16="http://schemas.microsoft.com/office/drawing/2014/main" xmlns="" id="{3FEC76EA-F639-40A5-81BB-4AB6AD5F949E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64" name="Rectangle 1013">
          <a:extLst>
            <a:ext uri="{FF2B5EF4-FFF2-40B4-BE49-F238E27FC236}">
              <a16:creationId xmlns:a16="http://schemas.microsoft.com/office/drawing/2014/main" xmlns="" id="{EB81C6F1-1597-443D-A9AC-15B6D5025E98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65" name="Rectangle 1014">
          <a:extLst>
            <a:ext uri="{FF2B5EF4-FFF2-40B4-BE49-F238E27FC236}">
              <a16:creationId xmlns:a16="http://schemas.microsoft.com/office/drawing/2014/main" xmlns="" id="{D621FDEE-9246-4C03-85E0-3DB231580CDD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66" name="Rectangle 1015">
          <a:extLst>
            <a:ext uri="{FF2B5EF4-FFF2-40B4-BE49-F238E27FC236}">
              <a16:creationId xmlns:a16="http://schemas.microsoft.com/office/drawing/2014/main" xmlns="" id="{57B42BDC-6592-40A8-8B7A-72C58D8FEEBF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67" name="Rectangle 1016">
          <a:extLst>
            <a:ext uri="{FF2B5EF4-FFF2-40B4-BE49-F238E27FC236}">
              <a16:creationId xmlns:a16="http://schemas.microsoft.com/office/drawing/2014/main" xmlns="" id="{3BBAEA70-4B99-4351-B8F2-6908DAAA9A61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8" name="Rectangle 1017">
          <a:extLst>
            <a:ext uri="{FF2B5EF4-FFF2-40B4-BE49-F238E27FC236}">
              <a16:creationId xmlns:a16="http://schemas.microsoft.com/office/drawing/2014/main" xmlns="" id="{8A55916F-D7E5-44AD-9F19-4D981B5EA605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69" name="Rectangle 1018">
          <a:extLst>
            <a:ext uri="{FF2B5EF4-FFF2-40B4-BE49-F238E27FC236}">
              <a16:creationId xmlns:a16="http://schemas.microsoft.com/office/drawing/2014/main" xmlns="" id="{6F9DA5AC-921B-4119-BA2E-E14B088C130B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0" name="Rectangle 1019">
          <a:extLst>
            <a:ext uri="{FF2B5EF4-FFF2-40B4-BE49-F238E27FC236}">
              <a16:creationId xmlns:a16="http://schemas.microsoft.com/office/drawing/2014/main" xmlns="" id="{DD3C6AFD-6F8A-4BD0-BBBD-91B2CBA96F9D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71" name="Rectangle 1020">
          <a:extLst>
            <a:ext uri="{FF2B5EF4-FFF2-40B4-BE49-F238E27FC236}">
              <a16:creationId xmlns:a16="http://schemas.microsoft.com/office/drawing/2014/main" xmlns="" id="{66B7BA61-4D73-4CD1-BD80-4751E3FDCE7C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72" name="Rectangle 1021">
          <a:extLst>
            <a:ext uri="{FF2B5EF4-FFF2-40B4-BE49-F238E27FC236}">
              <a16:creationId xmlns:a16="http://schemas.microsoft.com/office/drawing/2014/main" xmlns="" id="{ED511496-FDC1-413F-A1E9-D3AB7D35A5B2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73" name="Rectangle 1022">
          <a:extLst>
            <a:ext uri="{FF2B5EF4-FFF2-40B4-BE49-F238E27FC236}">
              <a16:creationId xmlns:a16="http://schemas.microsoft.com/office/drawing/2014/main" xmlns="" id="{19585E10-F2D7-47CD-9CED-2ECCB290DAC4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74" name="Rectangle 1023">
          <a:extLst>
            <a:ext uri="{FF2B5EF4-FFF2-40B4-BE49-F238E27FC236}">
              <a16:creationId xmlns:a16="http://schemas.microsoft.com/office/drawing/2014/main" xmlns="" id="{E3ADF128-EADE-46F1-B898-94F8E0D6BD6A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75" name="Rectangle 1024">
          <a:extLst>
            <a:ext uri="{FF2B5EF4-FFF2-40B4-BE49-F238E27FC236}">
              <a16:creationId xmlns:a16="http://schemas.microsoft.com/office/drawing/2014/main" xmlns="" id="{6537CA1C-1C8A-464E-B38A-B5FC91B5CC0A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76" name="Rectangle 1025">
          <a:extLst>
            <a:ext uri="{FF2B5EF4-FFF2-40B4-BE49-F238E27FC236}">
              <a16:creationId xmlns:a16="http://schemas.microsoft.com/office/drawing/2014/main" xmlns="" id="{7372A90C-2B4F-44C0-8A10-6B155A1E15DC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7" name="Rectangle 1026">
          <a:extLst>
            <a:ext uri="{FF2B5EF4-FFF2-40B4-BE49-F238E27FC236}">
              <a16:creationId xmlns:a16="http://schemas.microsoft.com/office/drawing/2014/main" xmlns="" id="{493A8AD7-D495-420B-BB22-7A79E7A75F54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8" name="Rectangle 1027">
          <a:extLst>
            <a:ext uri="{FF2B5EF4-FFF2-40B4-BE49-F238E27FC236}">
              <a16:creationId xmlns:a16="http://schemas.microsoft.com/office/drawing/2014/main" xmlns="" id="{CC97F194-DC81-4C86-A10E-1FC004CD5D59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69</xdr:row>
      <xdr:rowOff>9525</xdr:rowOff>
    </xdr:from>
    <xdr:to>
      <xdr:col>47</xdr:col>
      <xdr:colOff>0</xdr:colOff>
      <xdr:row>70</xdr:row>
      <xdr:rowOff>152400</xdr:rowOff>
    </xdr:to>
    <xdr:sp macro="" textlink="">
      <xdr:nvSpPr>
        <xdr:cNvPr id="779" name="Rectangle 1028">
          <a:extLst>
            <a:ext uri="{FF2B5EF4-FFF2-40B4-BE49-F238E27FC236}">
              <a16:creationId xmlns:a16="http://schemas.microsoft.com/office/drawing/2014/main" xmlns="" id="{1BF034E4-72BE-4DB2-A1C6-571A85787D16}"/>
            </a:ext>
          </a:extLst>
        </xdr:cNvPr>
        <xdr:cNvSpPr>
          <a:spLocks noChangeArrowheads="1"/>
        </xdr:cNvSpPr>
      </xdr:nvSpPr>
      <xdr:spPr bwMode="auto">
        <a:xfrm>
          <a:off x="183642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80" name="Rectangle 1029">
          <a:extLst>
            <a:ext uri="{FF2B5EF4-FFF2-40B4-BE49-F238E27FC236}">
              <a16:creationId xmlns:a16="http://schemas.microsoft.com/office/drawing/2014/main" xmlns="" id="{D77D7C92-F0D7-4FD7-BB6A-2A0BC5E8C5A7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81" name="Rectangle 1030">
          <a:extLst>
            <a:ext uri="{FF2B5EF4-FFF2-40B4-BE49-F238E27FC236}">
              <a16:creationId xmlns:a16="http://schemas.microsoft.com/office/drawing/2014/main" xmlns="" id="{BF9D9DAA-FF24-467C-9045-D12821F86ACF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76200</xdr:rowOff>
    </xdr:from>
    <xdr:to>
      <xdr:col>47</xdr:col>
      <xdr:colOff>0</xdr:colOff>
      <xdr:row>68</xdr:row>
      <xdr:rowOff>142875</xdr:rowOff>
    </xdr:to>
    <xdr:sp macro="" textlink="">
      <xdr:nvSpPr>
        <xdr:cNvPr id="782" name="Rectangle 1031">
          <a:extLst>
            <a:ext uri="{FF2B5EF4-FFF2-40B4-BE49-F238E27FC236}">
              <a16:creationId xmlns:a16="http://schemas.microsoft.com/office/drawing/2014/main" xmlns="" id="{E022AAC8-6C92-4698-8675-B076792113BA}"/>
            </a:ext>
          </a:extLst>
        </xdr:cNvPr>
        <xdr:cNvSpPr>
          <a:spLocks noChangeArrowheads="1"/>
        </xdr:cNvSpPr>
      </xdr:nvSpPr>
      <xdr:spPr bwMode="auto">
        <a:xfrm>
          <a:off x="183642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83" name="Rectangle 1032">
          <a:extLst>
            <a:ext uri="{FF2B5EF4-FFF2-40B4-BE49-F238E27FC236}">
              <a16:creationId xmlns:a16="http://schemas.microsoft.com/office/drawing/2014/main" xmlns="" id="{34E5BAD0-D90A-4554-B865-69CC90542F11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84" name="Rectangle 1033">
          <a:extLst>
            <a:ext uri="{FF2B5EF4-FFF2-40B4-BE49-F238E27FC236}">
              <a16:creationId xmlns:a16="http://schemas.microsoft.com/office/drawing/2014/main" xmlns="" id="{7FA36A3C-9BD6-4108-9D95-7274400A8454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67</xdr:row>
      <xdr:rowOff>28575</xdr:rowOff>
    </xdr:from>
    <xdr:to>
      <xdr:col>47</xdr:col>
      <xdr:colOff>0</xdr:colOff>
      <xdr:row>68</xdr:row>
      <xdr:rowOff>142875</xdr:rowOff>
    </xdr:to>
    <xdr:sp macro="" textlink="">
      <xdr:nvSpPr>
        <xdr:cNvPr id="785" name="Rectangle 1034">
          <a:extLst>
            <a:ext uri="{FF2B5EF4-FFF2-40B4-BE49-F238E27FC236}">
              <a16:creationId xmlns:a16="http://schemas.microsoft.com/office/drawing/2014/main" xmlns="" id="{B1EFF198-D782-422A-B250-23EB021D4785}"/>
            </a:ext>
          </a:extLst>
        </xdr:cNvPr>
        <xdr:cNvSpPr>
          <a:spLocks noChangeArrowheads="1"/>
        </xdr:cNvSpPr>
      </xdr:nvSpPr>
      <xdr:spPr bwMode="auto">
        <a:xfrm>
          <a:off x="183642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86" name="Rectangle 1035">
          <a:extLst>
            <a:ext uri="{FF2B5EF4-FFF2-40B4-BE49-F238E27FC236}">
              <a16:creationId xmlns:a16="http://schemas.microsoft.com/office/drawing/2014/main" xmlns="" id="{7A50C22A-45C3-4E8D-A722-85FE24E6B14E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87" name="Rectangle 1036">
          <a:extLst>
            <a:ext uri="{FF2B5EF4-FFF2-40B4-BE49-F238E27FC236}">
              <a16:creationId xmlns:a16="http://schemas.microsoft.com/office/drawing/2014/main" xmlns="" id="{556C00EA-D279-4077-B892-697E3A561E39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88" name="Rectangle 1037">
          <a:extLst>
            <a:ext uri="{FF2B5EF4-FFF2-40B4-BE49-F238E27FC236}">
              <a16:creationId xmlns:a16="http://schemas.microsoft.com/office/drawing/2014/main" xmlns="" id="{C593D353-B817-4406-910F-00875A471AFB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89" name="Rectangle 1038">
          <a:extLst>
            <a:ext uri="{FF2B5EF4-FFF2-40B4-BE49-F238E27FC236}">
              <a16:creationId xmlns:a16="http://schemas.microsoft.com/office/drawing/2014/main" xmlns="" id="{4D95634E-FA82-474E-B296-24D3256B7E1C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0" name="Rectangle 1039">
          <a:extLst>
            <a:ext uri="{FF2B5EF4-FFF2-40B4-BE49-F238E27FC236}">
              <a16:creationId xmlns:a16="http://schemas.microsoft.com/office/drawing/2014/main" xmlns="" id="{5795F21F-DB16-41FE-BB49-8D0C9C1DCBC3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1" name="Rectangle 1040">
          <a:extLst>
            <a:ext uri="{FF2B5EF4-FFF2-40B4-BE49-F238E27FC236}">
              <a16:creationId xmlns:a16="http://schemas.microsoft.com/office/drawing/2014/main" xmlns="" id="{DCD789D5-DA5D-4A0B-A237-599DE0B0ACA7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2" name="Rectangle 1041">
          <a:extLst>
            <a:ext uri="{FF2B5EF4-FFF2-40B4-BE49-F238E27FC236}">
              <a16:creationId xmlns:a16="http://schemas.microsoft.com/office/drawing/2014/main" xmlns="" id="{B8BA1818-08AA-433F-9F2A-85D60F8EE17D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3" name="Rectangle 1042">
          <a:extLst>
            <a:ext uri="{FF2B5EF4-FFF2-40B4-BE49-F238E27FC236}">
              <a16:creationId xmlns:a16="http://schemas.microsoft.com/office/drawing/2014/main" xmlns="" id="{6C58E8D3-EF63-439B-8711-D9B8AFDEA3AB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4" name="Rectangle 1043">
          <a:extLst>
            <a:ext uri="{FF2B5EF4-FFF2-40B4-BE49-F238E27FC236}">
              <a16:creationId xmlns:a16="http://schemas.microsoft.com/office/drawing/2014/main" xmlns="" id="{6374C8D2-C96E-4F38-8F11-66E3C7AF3A70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5" name="Rectangle 1044">
          <a:extLst>
            <a:ext uri="{FF2B5EF4-FFF2-40B4-BE49-F238E27FC236}">
              <a16:creationId xmlns:a16="http://schemas.microsoft.com/office/drawing/2014/main" xmlns="" id="{9B8AFEB5-3094-48C3-AA41-B4C808EDDED4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6" name="Rectangle 1045">
          <a:extLst>
            <a:ext uri="{FF2B5EF4-FFF2-40B4-BE49-F238E27FC236}">
              <a16:creationId xmlns:a16="http://schemas.microsoft.com/office/drawing/2014/main" xmlns="" id="{7F5E3A75-7E87-4BC3-85A8-6CAD1A401660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797" name="Rectangle 1046">
          <a:extLst>
            <a:ext uri="{FF2B5EF4-FFF2-40B4-BE49-F238E27FC236}">
              <a16:creationId xmlns:a16="http://schemas.microsoft.com/office/drawing/2014/main" xmlns="" id="{E9072F0B-8A2E-4E4B-A7D8-3DCB1385469F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8" name="Rectangle 1047">
          <a:extLst>
            <a:ext uri="{FF2B5EF4-FFF2-40B4-BE49-F238E27FC236}">
              <a16:creationId xmlns:a16="http://schemas.microsoft.com/office/drawing/2014/main" xmlns="" id="{A9E83E3E-00BB-441D-80F8-3261CF7B182A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799" name="Rectangle 1048">
          <a:extLst>
            <a:ext uri="{FF2B5EF4-FFF2-40B4-BE49-F238E27FC236}">
              <a16:creationId xmlns:a16="http://schemas.microsoft.com/office/drawing/2014/main" xmlns="" id="{14006B1C-F0EC-4B50-A82B-2715FC0CF818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0" name="Rectangle 1049">
          <a:extLst>
            <a:ext uri="{FF2B5EF4-FFF2-40B4-BE49-F238E27FC236}">
              <a16:creationId xmlns:a16="http://schemas.microsoft.com/office/drawing/2014/main" xmlns="" id="{BAEB4DD3-6F86-4D2B-B3D2-CBD2C2EEA2A1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1" name="Rectangle 1050">
          <a:extLst>
            <a:ext uri="{FF2B5EF4-FFF2-40B4-BE49-F238E27FC236}">
              <a16:creationId xmlns:a16="http://schemas.microsoft.com/office/drawing/2014/main" xmlns="" id="{54560580-CCE6-458E-8DDD-AA66DB30FBE5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2" name="Rectangle 1051">
          <a:extLst>
            <a:ext uri="{FF2B5EF4-FFF2-40B4-BE49-F238E27FC236}">
              <a16:creationId xmlns:a16="http://schemas.microsoft.com/office/drawing/2014/main" xmlns="" id="{527DDB29-7D90-4066-9243-6B9B3E6528AD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3" name="Rectangle 1052">
          <a:extLst>
            <a:ext uri="{FF2B5EF4-FFF2-40B4-BE49-F238E27FC236}">
              <a16:creationId xmlns:a16="http://schemas.microsoft.com/office/drawing/2014/main" xmlns="" id="{76296BB1-D12D-4272-98C4-C4E17A907964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4" name="Rectangle 1053">
          <a:extLst>
            <a:ext uri="{FF2B5EF4-FFF2-40B4-BE49-F238E27FC236}">
              <a16:creationId xmlns:a16="http://schemas.microsoft.com/office/drawing/2014/main" xmlns="" id="{17A52A39-B29B-4833-852F-6DEFB2B94C31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5" name="Rectangle 1054">
          <a:extLst>
            <a:ext uri="{FF2B5EF4-FFF2-40B4-BE49-F238E27FC236}">
              <a16:creationId xmlns:a16="http://schemas.microsoft.com/office/drawing/2014/main" xmlns="" id="{445671C8-F3C9-4B9F-B64F-D985B93ABD24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76200</xdr:rowOff>
    </xdr:from>
    <xdr:to>
      <xdr:col>47</xdr:col>
      <xdr:colOff>0</xdr:colOff>
      <xdr:row>72</xdr:row>
      <xdr:rowOff>142875</xdr:rowOff>
    </xdr:to>
    <xdr:sp macro="" textlink="">
      <xdr:nvSpPr>
        <xdr:cNvPr id="806" name="Rectangle 1055">
          <a:extLst>
            <a:ext uri="{FF2B5EF4-FFF2-40B4-BE49-F238E27FC236}">
              <a16:creationId xmlns:a16="http://schemas.microsoft.com/office/drawing/2014/main" xmlns="" id="{561D9E2D-5181-473C-82CB-3CF68C19631D}"/>
            </a:ext>
          </a:extLst>
        </xdr:cNvPr>
        <xdr:cNvSpPr>
          <a:spLocks noChangeArrowheads="1"/>
        </xdr:cNvSpPr>
      </xdr:nvSpPr>
      <xdr:spPr bwMode="auto">
        <a:xfrm>
          <a:off x="183642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7" name="Rectangle 1056">
          <a:extLst>
            <a:ext uri="{FF2B5EF4-FFF2-40B4-BE49-F238E27FC236}">
              <a16:creationId xmlns:a16="http://schemas.microsoft.com/office/drawing/2014/main" xmlns="" id="{2457E650-C23E-42F2-A95D-A9D030FEB85B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8" name="Rectangle 1057">
          <a:extLst>
            <a:ext uri="{FF2B5EF4-FFF2-40B4-BE49-F238E27FC236}">
              <a16:creationId xmlns:a16="http://schemas.microsoft.com/office/drawing/2014/main" xmlns="" id="{26BB9552-8226-4936-9005-E55E0F5903F2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71</xdr:row>
      <xdr:rowOff>28575</xdr:rowOff>
    </xdr:from>
    <xdr:to>
      <xdr:col>47</xdr:col>
      <xdr:colOff>0</xdr:colOff>
      <xdr:row>72</xdr:row>
      <xdr:rowOff>142875</xdr:rowOff>
    </xdr:to>
    <xdr:sp macro="" textlink="">
      <xdr:nvSpPr>
        <xdr:cNvPr id="809" name="Rectangle 1058">
          <a:extLst>
            <a:ext uri="{FF2B5EF4-FFF2-40B4-BE49-F238E27FC236}">
              <a16:creationId xmlns:a16="http://schemas.microsoft.com/office/drawing/2014/main" xmlns="" id="{6BB7F1DD-47D6-4E26-B0F9-890E2780E6A1}"/>
            </a:ext>
          </a:extLst>
        </xdr:cNvPr>
        <xdr:cNvSpPr>
          <a:spLocks noChangeArrowheads="1"/>
        </xdr:cNvSpPr>
      </xdr:nvSpPr>
      <xdr:spPr bwMode="auto">
        <a:xfrm>
          <a:off x="183642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32</xdr:col>
      <xdr:colOff>0</xdr:colOff>
      <xdr:row>161</xdr:row>
      <xdr:rowOff>114300</xdr:rowOff>
    </xdr:from>
    <xdr:to>
      <xdr:col>47</xdr:col>
      <xdr:colOff>371475</xdr:colOff>
      <xdr:row>163</xdr:row>
      <xdr:rowOff>142875</xdr:rowOff>
    </xdr:to>
    <xdr:sp macro="" textlink="">
      <xdr:nvSpPr>
        <xdr:cNvPr id="810" name="Rectangle 1059">
          <a:extLst>
            <a:ext uri="{FF2B5EF4-FFF2-40B4-BE49-F238E27FC236}">
              <a16:creationId xmlns:a16="http://schemas.microsoft.com/office/drawing/2014/main" xmlns="" id="{C1C77A0C-AD73-44C4-9738-0E351DC474FD}"/>
            </a:ext>
          </a:extLst>
        </xdr:cNvPr>
        <xdr:cNvSpPr>
          <a:spLocks noChangeArrowheads="1"/>
        </xdr:cNvSpPr>
      </xdr:nvSpPr>
      <xdr:spPr bwMode="auto">
        <a:xfrm>
          <a:off x="124968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1" name="Rectangle 1060">
          <a:extLst>
            <a:ext uri="{FF2B5EF4-FFF2-40B4-BE49-F238E27FC236}">
              <a16:creationId xmlns:a16="http://schemas.microsoft.com/office/drawing/2014/main" xmlns="" id="{6F68D1A4-9E16-4210-AEF2-0124271ABE57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12" name="Rectangle 1061">
          <a:extLst>
            <a:ext uri="{FF2B5EF4-FFF2-40B4-BE49-F238E27FC236}">
              <a16:creationId xmlns:a16="http://schemas.microsoft.com/office/drawing/2014/main" xmlns="" id="{E3AF714E-B874-4FF5-AB35-0AB6BFBE90B7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3" name="Rectangle 1062">
          <a:extLst>
            <a:ext uri="{FF2B5EF4-FFF2-40B4-BE49-F238E27FC236}">
              <a16:creationId xmlns:a16="http://schemas.microsoft.com/office/drawing/2014/main" xmlns="" id="{2A952444-01CF-44C2-9DD7-1C945BFC44CE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14" name="Rectangle 1063">
          <a:extLst>
            <a:ext uri="{FF2B5EF4-FFF2-40B4-BE49-F238E27FC236}">
              <a16:creationId xmlns:a16="http://schemas.microsoft.com/office/drawing/2014/main" xmlns="" id="{AA347D36-74FB-47B8-BDE7-28A8EC608D56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5" name="Rectangle 1064">
          <a:extLst>
            <a:ext uri="{FF2B5EF4-FFF2-40B4-BE49-F238E27FC236}">
              <a16:creationId xmlns:a16="http://schemas.microsoft.com/office/drawing/2014/main" xmlns="" id="{0D49246C-5C26-4887-956B-241B89EC0FDA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16" name="Rectangle 1065">
          <a:extLst>
            <a:ext uri="{FF2B5EF4-FFF2-40B4-BE49-F238E27FC236}">
              <a16:creationId xmlns:a16="http://schemas.microsoft.com/office/drawing/2014/main" xmlns="" id="{2BEA43EF-80D2-414C-B01F-885FB0B57B4A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7" name="Rectangle 1066">
          <a:extLst>
            <a:ext uri="{FF2B5EF4-FFF2-40B4-BE49-F238E27FC236}">
              <a16:creationId xmlns:a16="http://schemas.microsoft.com/office/drawing/2014/main" xmlns="" id="{45A7ECFA-0AAC-4526-AB2D-FE641D63ADA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18" name="Rectangle 1067">
          <a:extLst>
            <a:ext uri="{FF2B5EF4-FFF2-40B4-BE49-F238E27FC236}">
              <a16:creationId xmlns:a16="http://schemas.microsoft.com/office/drawing/2014/main" xmlns="" id="{23082495-EEBB-415A-A52E-797F39E7E300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19" name="Rectangle 1068">
          <a:extLst>
            <a:ext uri="{FF2B5EF4-FFF2-40B4-BE49-F238E27FC236}">
              <a16:creationId xmlns:a16="http://schemas.microsoft.com/office/drawing/2014/main" xmlns="" id="{6A4B0DAF-3980-4A35-B9A6-349758FA42DA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20" name="Rectangle 1069">
          <a:extLst>
            <a:ext uri="{FF2B5EF4-FFF2-40B4-BE49-F238E27FC236}">
              <a16:creationId xmlns:a16="http://schemas.microsoft.com/office/drawing/2014/main" xmlns="" id="{073AEC5B-8864-4B3B-9057-B7338D0680A1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1" name="Rectangle 1070">
          <a:extLst>
            <a:ext uri="{FF2B5EF4-FFF2-40B4-BE49-F238E27FC236}">
              <a16:creationId xmlns:a16="http://schemas.microsoft.com/office/drawing/2014/main" xmlns="" id="{4E9A3C54-8E58-436B-A8D2-68E46916458A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22" name="Rectangle 1071">
          <a:extLst>
            <a:ext uri="{FF2B5EF4-FFF2-40B4-BE49-F238E27FC236}">
              <a16:creationId xmlns:a16="http://schemas.microsoft.com/office/drawing/2014/main" xmlns="" id="{04DAE0F1-6CAE-41AB-B9B8-8261F0AF01FA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3" name="Rectangle 1072">
          <a:extLst>
            <a:ext uri="{FF2B5EF4-FFF2-40B4-BE49-F238E27FC236}">
              <a16:creationId xmlns:a16="http://schemas.microsoft.com/office/drawing/2014/main" xmlns="" id="{EA154BBF-501B-4812-9A6A-136EAC36DCC7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24" name="Rectangle 1073">
          <a:extLst>
            <a:ext uri="{FF2B5EF4-FFF2-40B4-BE49-F238E27FC236}">
              <a16:creationId xmlns:a16="http://schemas.microsoft.com/office/drawing/2014/main" xmlns="" id="{BB4C9E49-F19B-495B-B8FF-7A29C534FD0D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5" name="Rectangle 1074">
          <a:extLst>
            <a:ext uri="{FF2B5EF4-FFF2-40B4-BE49-F238E27FC236}">
              <a16:creationId xmlns:a16="http://schemas.microsoft.com/office/drawing/2014/main" xmlns="" id="{155B61FF-7303-47DA-A602-AD3FF7E46F5D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26" name="Rectangle 1075">
          <a:extLst>
            <a:ext uri="{FF2B5EF4-FFF2-40B4-BE49-F238E27FC236}">
              <a16:creationId xmlns:a16="http://schemas.microsoft.com/office/drawing/2014/main" xmlns="" id="{EEB2F32E-96F7-418F-A5B7-0A72543FD14A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7" name="Rectangle 1076">
          <a:extLst>
            <a:ext uri="{FF2B5EF4-FFF2-40B4-BE49-F238E27FC236}">
              <a16:creationId xmlns:a16="http://schemas.microsoft.com/office/drawing/2014/main" xmlns="" id="{AAA5CA4E-3A36-4B25-A323-B557D1F6F4AB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28" name="Rectangle 1077">
          <a:extLst>
            <a:ext uri="{FF2B5EF4-FFF2-40B4-BE49-F238E27FC236}">
              <a16:creationId xmlns:a16="http://schemas.microsoft.com/office/drawing/2014/main" xmlns="" id="{17871B1C-54AA-49F9-A5B8-58A57623F1B6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29" name="Rectangle 1078">
          <a:extLst>
            <a:ext uri="{FF2B5EF4-FFF2-40B4-BE49-F238E27FC236}">
              <a16:creationId xmlns:a16="http://schemas.microsoft.com/office/drawing/2014/main" xmlns="" id="{FC774D29-699F-404C-BCC0-CE29B3370EE7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30" name="Rectangle 1079">
          <a:extLst>
            <a:ext uri="{FF2B5EF4-FFF2-40B4-BE49-F238E27FC236}">
              <a16:creationId xmlns:a16="http://schemas.microsoft.com/office/drawing/2014/main" xmlns="" id="{EED2BEB0-1223-4CE3-A474-1C9D78754808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31" name="Rectangle 1080">
          <a:extLst>
            <a:ext uri="{FF2B5EF4-FFF2-40B4-BE49-F238E27FC236}">
              <a16:creationId xmlns:a16="http://schemas.microsoft.com/office/drawing/2014/main" xmlns="" id="{8186EC0B-6533-4F68-8953-966D650B91A5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32" name="Rectangle 1081">
          <a:extLst>
            <a:ext uri="{FF2B5EF4-FFF2-40B4-BE49-F238E27FC236}">
              <a16:creationId xmlns:a16="http://schemas.microsoft.com/office/drawing/2014/main" xmlns="" id="{00CE322D-FB17-435E-A889-79DAE8E7FEC8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161</xdr:row>
      <xdr:rowOff>114300</xdr:rowOff>
    </xdr:from>
    <xdr:to>
      <xdr:col>47</xdr:col>
      <xdr:colOff>0</xdr:colOff>
      <xdr:row>163</xdr:row>
      <xdr:rowOff>142875</xdr:rowOff>
    </xdr:to>
    <xdr:sp macro="" textlink="">
      <xdr:nvSpPr>
        <xdr:cNvPr id="833" name="Rectangle 1082">
          <a:extLst>
            <a:ext uri="{FF2B5EF4-FFF2-40B4-BE49-F238E27FC236}">
              <a16:creationId xmlns:a16="http://schemas.microsoft.com/office/drawing/2014/main" xmlns="" id="{22EB430F-39EF-447F-814A-660E574016DA}"/>
            </a:ext>
          </a:extLst>
        </xdr:cNvPr>
        <xdr:cNvSpPr>
          <a:spLocks noChangeArrowheads="1"/>
        </xdr:cNvSpPr>
      </xdr:nvSpPr>
      <xdr:spPr bwMode="auto">
        <a:xfrm>
          <a:off x="183642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34" name="Rectangle 1083">
          <a:extLst>
            <a:ext uri="{FF2B5EF4-FFF2-40B4-BE49-F238E27FC236}">
              <a16:creationId xmlns:a16="http://schemas.microsoft.com/office/drawing/2014/main" xmlns="" id="{F16B370B-7278-44E6-BB6A-8F359613E825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35" name="Rectangle 1084">
          <a:extLst>
            <a:ext uri="{FF2B5EF4-FFF2-40B4-BE49-F238E27FC236}">
              <a16:creationId xmlns:a16="http://schemas.microsoft.com/office/drawing/2014/main" xmlns="" id="{5D748B78-1D2C-49B7-8CBB-697F55D8232B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36" name="Rectangle 1085">
          <a:extLst>
            <a:ext uri="{FF2B5EF4-FFF2-40B4-BE49-F238E27FC236}">
              <a16:creationId xmlns:a16="http://schemas.microsoft.com/office/drawing/2014/main" xmlns="" id="{D6049006-B4C0-46C3-8B35-F752CBDC0A5C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37" name="Rectangle 1086">
          <a:extLst>
            <a:ext uri="{FF2B5EF4-FFF2-40B4-BE49-F238E27FC236}">
              <a16:creationId xmlns:a16="http://schemas.microsoft.com/office/drawing/2014/main" xmlns="" id="{A9FD5980-73E2-4ABE-9337-2F13C5428AD9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38" name="Rectangle 1087">
          <a:extLst>
            <a:ext uri="{FF2B5EF4-FFF2-40B4-BE49-F238E27FC236}">
              <a16:creationId xmlns:a16="http://schemas.microsoft.com/office/drawing/2014/main" xmlns="" id="{7864210B-AA87-44EF-A7E2-FB7FEE117A7C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39" name="Rectangle 1088">
          <a:extLst>
            <a:ext uri="{FF2B5EF4-FFF2-40B4-BE49-F238E27FC236}">
              <a16:creationId xmlns:a16="http://schemas.microsoft.com/office/drawing/2014/main" xmlns="" id="{7972D9DA-639E-4AE4-B582-1331D6C7667F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0" name="Rectangle 1089">
          <a:extLst>
            <a:ext uri="{FF2B5EF4-FFF2-40B4-BE49-F238E27FC236}">
              <a16:creationId xmlns:a16="http://schemas.microsoft.com/office/drawing/2014/main" xmlns="" id="{86614AF8-1819-488D-BE93-DEBF42128725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41" name="Rectangle 1090">
          <a:extLst>
            <a:ext uri="{FF2B5EF4-FFF2-40B4-BE49-F238E27FC236}">
              <a16:creationId xmlns:a16="http://schemas.microsoft.com/office/drawing/2014/main" xmlns="" id="{439365F4-D18C-4534-AD9B-FFA4B9CBF19E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2" name="Rectangle 1091">
          <a:extLst>
            <a:ext uri="{FF2B5EF4-FFF2-40B4-BE49-F238E27FC236}">
              <a16:creationId xmlns:a16="http://schemas.microsoft.com/office/drawing/2014/main" xmlns="" id="{034521F8-2D54-4980-8B71-B6EEEAC30E47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43" name="Rectangle 1092">
          <a:extLst>
            <a:ext uri="{FF2B5EF4-FFF2-40B4-BE49-F238E27FC236}">
              <a16:creationId xmlns:a16="http://schemas.microsoft.com/office/drawing/2014/main" xmlns="" id="{AC2B65E4-1F54-42E3-8195-DB3B2615D9A5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4" name="Rectangle 1093">
          <a:extLst>
            <a:ext uri="{FF2B5EF4-FFF2-40B4-BE49-F238E27FC236}">
              <a16:creationId xmlns:a16="http://schemas.microsoft.com/office/drawing/2014/main" xmlns="" id="{308541DB-FD96-44DD-BAD5-1313D48D3962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45" name="Rectangle 1094">
          <a:extLst>
            <a:ext uri="{FF2B5EF4-FFF2-40B4-BE49-F238E27FC236}">
              <a16:creationId xmlns:a16="http://schemas.microsoft.com/office/drawing/2014/main" xmlns="" id="{F9297E93-171C-4237-B24C-45FAA994EE4A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6" name="Rectangle 1095">
          <a:extLst>
            <a:ext uri="{FF2B5EF4-FFF2-40B4-BE49-F238E27FC236}">
              <a16:creationId xmlns:a16="http://schemas.microsoft.com/office/drawing/2014/main" xmlns="" id="{7DC45D3B-C3AB-4FEA-BF06-91BDE0203EDE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47" name="Rectangle 1096">
          <a:extLst>
            <a:ext uri="{FF2B5EF4-FFF2-40B4-BE49-F238E27FC236}">
              <a16:creationId xmlns:a16="http://schemas.microsoft.com/office/drawing/2014/main" xmlns="" id="{0994C7D4-DB57-49A5-95BB-C04315424D90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48" name="Rectangle 1097">
          <a:extLst>
            <a:ext uri="{FF2B5EF4-FFF2-40B4-BE49-F238E27FC236}">
              <a16:creationId xmlns:a16="http://schemas.microsoft.com/office/drawing/2014/main" xmlns="" id="{5E638B80-1157-44AC-82CF-C40C94CE559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49" name="Rectangle 1098">
          <a:extLst>
            <a:ext uri="{FF2B5EF4-FFF2-40B4-BE49-F238E27FC236}">
              <a16:creationId xmlns:a16="http://schemas.microsoft.com/office/drawing/2014/main" xmlns="" id="{68B2C6EC-FC47-4CE2-8680-A5BC4C81BB36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0" name="Rectangle 1099">
          <a:extLst>
            <a:ext uri="{FF2B5EF4-FFF2-40B4-BE49-F238E27FC236}">
              <a16:creationId xmlns:a16="http://schemas.microsoft.com/office/drawing/2014/main" xmlns="" id="{01C55F4C-85CE-4DC2-9AAE-48AF05943417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51" name="Rectangle 1100">
          <a:extLst>
            <a:ext uri="{FF2B5EF4-FFF2-40B4-BE49-F238E27FC236}">
              <a16:creationId xmlns:a16="http://schemas.microsoft.com/office/drawing/2014/main" xmlns="" id="{2607600D-C8DE-4EEF-9B35-2A8BCD3CF8BA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2" name="Rectangle 1101">
          <a:extLst>
            <a:ext uri="{FF2B5EF4-FFF2-40B4-BE49-F238E27FC236}">
              <a16:creationId xmlns:a16="http://schemas.microsoft.com/office/drawing/2014/main" xmlns="" id="{D7E31DE7-4A34-4466-A46B-105F906BC1CE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53" name="Rectangle 1102">
          <a:extLst>
            <a:ext uri="{FF2B5EF4-FFF2-40B4-BE49-F238E27FC236}">
              <a16:creationId xmlns:a16="http://schemas.microsoft.com/office/drawing/2014/main" xmlns="" id="{98E9041B-77BC-4025-BA26-461752A7F634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54" name="Rectangle 1103">
          <a:extLst>
            <a:ext uri="{FF2B5EF4-FFF2-40B4-BE49-F238E27FC236}">
              <a16:creationId xmlns:a16="http://schemas.microsoft.com/office/drawing/2014/main" xmlns="" id="{C07C13A7-AEC6-4936-9DA9-DA454D5C8894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55" name="Rectangle 1104">
          <a:extLst>
            <a:ext uri="{FF2B5EF4-FFF2-40B4-BE49-F238E27FC236}">
              <a16:creationId xmlns:a16="http://schemas.microsoft.com/office/drawing/2014/main" xmlns="" id="{4CF783CA-DFAD-4F4E-B4E8-40FE37090900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161</xdr:row>
      <xdr:rowOff>114300</xdr:rowOff>
    </xdr:from>
    <xdr:to>
      <xdr:col>47</xdr:col>
      <xdr:colOff>0</xdr:colOff>
      <xdr:row>163</xdr:row>
      <xdr:rowOff>142875</xdr:rowOff>
    </xdr:to>
    <xdr:sp macro="" textlink="">
      <xdr:nvSpPr>
        <xdr:cNvPr id="856" name="Rectangle 1105">
          <a:extLst>
            <a:ext uri="{FF2B5EF4-FFF2-40B4-BE49-F238E27FC236}">
              <a16:creationId xmlns:a16="http://schemas.microsoft.com/office/drawing/2014/main" xmlns="" id="{19E869AE-5F30-466D-9E28-E58D9BCBA5B6}"/>
            </a:ext>
          </a:extLst>
        </xdr:cNvPr>
        <xdr:cNvSpPr>
          <a:spLocks noChangeArrowheads="1"/>
        </xdr:cNvSpPr>
      </xdr:nvSpPr>
      <xdr:spPr bwMode="auto">
        <a:xfrm>
          <a:off x="183642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7" name="Rectangle 1106">
          <a:extLst>
            <a:ext uri="{FF2B5EF4-FFF2-40B4-BE49-F238E27FC236}">
              <a16:creationId xmlns:a16="http://schemas.microsoft.com/office/drawing/2014/main" xmlns="" id="{DA39D16B-5729-438C-9F58-CA48AB2E59D8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58" name="Rectangle 1107">
          <a:extLst>
            <a:ext uri="{FF2B5EF4-FFF2-40B4-BE49-F238E27FC236}">
              <a16:creationId xmlns:a16="http://schemas.microsoft.com/office/drawing/2014/main" xmlns="" id="{883769C1-B979-4F4E-900F-58BBA888586A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59" name="Rectangle 1108">
          <a:extLst>
            <a:ext uri="{FF2B5EF4-FFF2-40B4-BE49-F238E27FC236}">
              <a16:creationId xmlns:a16="http://schemas.microsoft.com/office/drawing/2014/main" xmlns="" id="{B5F02F0A-4A59-4855-AE71-B3E293791EBF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60" name="Rectangle 1109">
          <a:extLst>
            <a:ext uri="{FF2B5EF4-FFF2-40B4-BE49-F238E27FC236}">
              <a16:creationId xmlns:a16="http://schemas.microsoft.com/office/drawing/2014/main" xmlns="" id="{27C42326-E916-436A-ADF3-0AB3C9D11B4F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1" name="Rectangle 1110">
          <a:extLst>
            <a:ext uri="{FF2B5EF4-FFF2-40B4-BE49-F238E27FC236}">
              <a16:creationId xmlns:a16="http://schemas.microsoft.com/office/drawing/2014/main" xmlns="" id="{B76D0102-7C6A-4B34-967E-A55B1B0D9089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62" name="Rectangle 1111">
          <a:extLst>
            <a:ext uri="{FF2B5EF4-FFF2-40B4-BE49-F238E27FC236}">
              <a16:creationId xmlns:a16="http://schemas.microsoft.com/office/drawing/2014/main" xmlns="" id="{C84FB39B-E8A9-4320-BEB8-264DAAF64BF2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3" name="Rectangle 1112">
          <a:extLst>
            <a:ext uri="{FF2B5EF4-FFF2-40B4-BE49-F238E27FC236}">
              <a16:creationId xmlns:a16="http://schemas.microsoft.com/office/drawing/2014/main" xmlns="" id="{2F7EB676-6168-4B3E-8C4D-50468F066098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64" name="Rectangle 1113">
          <a:extLst>
            <a:ext uri="{FF2B5EF4-FFF2-40B4-BE49-F238E27FC236}">
              <a16:creationId xmlns:a16="http://schemas.microsoft.com/office/drawing/2014/main" xmlns="" id="{27318F74-290C-4CF1-ABA8-B7FDC37AB623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5" name="Rectangle 1114">
          <a:extLst>
            <a:ext uri="{FF2B5EF4-FFF2-40B4-BE49-F238E27FC236}">
              <a16:creationId xmlns:a16="http://schemas.microsoft.com/office/drawing/2014/main" xmlns="" id="{26A48EEA-7CB5-4CBA-8153-62F463CCD890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66" name="Rectangle 1115">
          <a:extLst>
            <a:ext uri="{FF2B5EF4-FFF2-40B4-BE49-F238E27FC236}">
              <a16:creationId xmlns:a16="http://schemas.microsoft.com/office/drawing/2014/main" xmlns="" id="{5EC1A2B1-39B0-422A-BFC7-A7D4D1D69F63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7" name="Rectangle 1116">
          <a:extLst>
            <a:ext uri="{FF2B5EF4-FFF2-40B4-BE49-F238E27FC236}">
              <a16:creationId xmlns:a16="http://schemas.microsoft.com/office/drawing/2014/main" xmlns="" id="{72289EAC-18BD-4D6D-B56B-A67136787FD4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68" name="Rectangle 1117">
          <a:extLst>
            <a:ext uri="{FF2B5EF4-FFF2-40B4-BE49-F238E27FC236}">
              <a16:creationId xmlns:a16="http://schemas.microsoft.com/office/drawing/2014/main" xmlns="" id="{DF45D2E1-78B1-49EB-AE24-20E5F2CA8B98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69" name="Rectangle 1118">
          <a:extLst>
            <a:ext uri="{FF2B5EF4-FFF2-40B4-BE49-F238E27FC236}">
              <a16:creationId xmlns:a16="http://schemas.microsoft.com/office/drawing/2014/main" xmlns="" id="{86340E36-85D1-4FFC-8F81-C96A776AE2A6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70" name="Rectangle 1119">
          <a:extLst>
            <a:ext uri="{FF2B5EF4-FFF2-40B4-BE49-F238E27FC236}">
              <a16:creationId xmlns:a16="http://schemas.microsoft.com/office/drawing/2014/main" xmlns="" id="{1C4F3C6B-D704-48F6-9499-09860F1F0F4F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71" name="Rectangle 1120">
          <a:extLst>
            <a:ext uri="{FF2B5EF4-FFF2-40B4-BE49-F238E27FC236}">
              <a16:creationId xmlns:a16="http://schemas.microsoft.com/office/drawing/2014/main" xmlns="" id="{1CCEE591-C4D1-4802-901F-CF51D3240ED2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72" name="Rectangle 1121">
          <a:extLst>
            <a:ext uri="{FF2B5EF4-FFF2-40B4-BE49-F238E27FC236}">
              <a16:creationId xmlns:a16="http://schemas.microsoft.com/office/drawing/2014/main" xmlns="" id="{143A4517-7F03-4BF8-8260-6A66B43769C5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73" name="Rectangle 1122">
          <a:extLst>
            <a:ext uri="{FF2B5EF4-FFF2-40B4-BE49-F238E27FC236}">
              <a16:creationId xmlns:a16="http://schemas.microsoft.com/office/drawing/2014/main" xmlns="" id="{403DB54B-2C98-4718-9C6E-F5E1B15BAA75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74" name="Rectangle 1123">
          <a:extLst>
            <a:ext uri="{FF2B5EF4-FFF2-40B4-BE49-F238E27FC236}">
              <a16:creationId xmlns:a16="http://schemas.microsoft.com/office/drawing/2014/main" xmlns="" id="{D8EAB3E8-058D-4C5E-83F6-72B6747008E4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75" name="Rectangle 1124">
          <a:extLst>
            <a:ext uri="{FF2B5EF4-FFF2-40B4-BE49-F238E27FC236}">
              <a16:creationId xmlns:a16="http://schemas.microsoft.com/office/drawing/2014/main" xmlns="" id="{652E4C9C-AD8B-4BBB-ABF0-8C4FB1765809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76" name="Rectangle 1125">
          <a:extLst>
            <a:ext uri="{FF2B5EF4-FFF2-40B4-BE49-F238E27FC236}">
              <a16:creationId xmlns:a16="http://schemas.microsoft.com/office/drawing/2014/main" xmlns="" id="{48AF4F4D-1E87-4112-A76F-6BDF25AAD56C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77" name="Rectangle 1126">
          <a:extLst>
            <a:ext uri="{FF2B5EF4-FFF2-40B4-BE49-F238E27FC236}">
              <a16:creationId xmlns:a16="http://schemas.microsoft.com/office/drawing/2014/main" xmlns="" id="{7A4BE398-44C4-4741-839F-9F69EFBB3FB9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78" name="Rectangle 1127">
          <a:extLst>
            <a:ext uri="{FF2B5EF4-FFF2-40B4-BE49-F238E27FC236}">
              <a16:creationId xmlns:a16="http://schemas.microsoft.com/office/drawing/2014/main" xmlns="" id="{E1406452-6B24-4833-84D6-AD7648DE3B82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161</xdr:row>
      <xdr:rowOff>114300</xdr:rowOff>
    </xdr:from>
    <xdr:to>
      <xdr:col>47</xdr:col>
      <xdr:colOff>0</xdr:colOff>
      <xdr:row>163</xdr:row>
      <xdr:rowOff>142875</xdr:rowOff>
    </xdr:to>
    <xdr:sp macro="" textlink="">
      <xdr:nvSpPr>
        <xdr:cNvPr id="879" name="Rectangle 1128">
          <a:extLst>
            <a:ext uri="{FF2B5EF4-FFF2-40B4-BE49-F238E27FC236}">
              <a16:creationId xmlns:a16="http://schemas.microsoft.com/office/drawing/2014/main" xmlns="" id="{13E9C262-F1E4-4764-9563-C614BA76950B}"/>
            </a:ext>
          </a:extLst>
        </xdr:cNvPr>
        <xdr:cNvSpPr>
          <a:spLocks noChangeArrowheads="1"/>
        </xdr:cNvSpPr>
      </xdr:nvSpPr>
      <xdr:spPr bwMode="auto">
        <a:xfrm>
          <a:off x="183642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0" name="Rectangle 1129">
          <a:extLst>
            <a:ext uri="{FF2B5EF4-FFF2-40B4-BE49-F238E27FC236}">
              <a16:creationId xmlns:a16="http://schemas.microsoft.com/office/drawing/2014/main" xmlns="" id="{A78EF577-3363-4B7A-8977-951B70D24575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81" name="Rectangle 1130">
          <a:extLst>
            <a:ext uri="{FF2B5EF4-FFF2-40B4-BE49-F238E27FC236}">
              <a16:creationId xmlns:a16="http://schemas.microsoft.com/office/drawing/2014/main" xmlns="" id="{A7F716AF-CFEF-4E24-B95B-25F3C872A4AF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2" name="Rectangle 1131">
          <a:extLst>
            <a:ext uri="{FF2B5EF4-FFF2-40B4-BE49-F238E27FC236}">
              <a16:creationId xmlns:a16="http://schemas.microsoft.com/office/drawing/2014/main" xmlns="" id="{337EE2B9-FA13-402E-9834-9F36B5B660B8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83" name="Rectangle 1132">
          <a:extLst>
            <a:ext uri="{FF2B5EF4-FFF2-40B4-BE49-F238E27FC236}">
              <a16:creationId xmlns:a16="http://schemas.microsoft.com/office/drawing/2014/main" xmlns="" id="{D40C06D1-C982-4289-9376-550D95BDAE12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4" name="Rectangle 1133">
          <a:extLst>
            <a:ext uri="{FF2B5EF4-FFF2-40B4-BE49-F238E27FC236}">
              <a16:creationId xmlns:a16="http://schemas.microsoft.com/office/drawing/2014/main" xmlns="" id="{0E15BBDD-6CA7-40BB-85E9-DEE449388033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121</xdr:row>
      <xdr:rowOff>38100</xdr:rowOff>
    </xdr:from>
    <xdr:to>
      <xdr:col>47</xdr:col>
      <xdr:colOff>0</xdr:colOff>
      <xdr:row>123</xdr:row>
      <xdr:rowOff>123825</xdr:rowOff>
    </xdr:to>
    <xdr:sp macro="" textlink="">
      <xdr:nvSpPr>
        <xdr:cNvPr id="885" name="Rectangle 1134">
          <a:extLst>
            <a:ext uri="{FF2B5EF4-FFF2-40B4-BE49-F238E27FC236}">
              <a16:creationId xmlns:a16="http://schemas.microsoft.com/office/drawing/2014/main" xmlns="" id="{3CF63666-303D-4173-BB83-52BD5A578B2A}"/>
            </a:ext>
          </a:extLst>
        </xdr:cNvPr>
        <xdr:cNvSpPr>
          <a:spLocks noChangeArrowheads="1"/>
        </xdr:cNvSpPr>
      </xdr:nvSpPr>
      <xdr:spPr bwMode="auto">
        <a:xfrm>
          <a:off x="183642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6" name="Rectangle 1135">
          <a:extLst>
            <a:ext uri="{FF2B5EF4-FFF2-40B4-BE49-F238E27FC236}">
              <a16:creationId xmlns:a16="http://schemas.microsoft.com/office/drawing/2014/main" xmlns="" id="{9AA52A5B-0732-47C5-B3FA-4538EBA22B9D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87" name="Rectangle 1136">
          <a:extLst>
            <a:ext uri="{FF2B5EF4-FFF2-40B4-BE49-F238E27FC236}">
              <a16:creationId xmlns:a16="http://schemas.microsoft.com/office/drawing/2014/main" xmlns="" id="{08A5782F-49BA-49AE-9A95-4A39D41369C4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88" name="Rectangle 1137">
          <a:extLst>
            <a:ext uri="{FF2B5EF4-FFF2-40B4-BE49-F238E27FC236}">
              <a16:creationId xmlns:a16="http://schemas.microsoft.com/office/drawing/2014/main" xmlns="" id="{348B1144-5DEA-4BD8-ABAA-E9504F667A25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89" name="Rectangle 1138">
          <a:extLst>
            <a:ext uri="{FF2B5EF4-FFF2-40B4-BE49-F238E27FC236}">
              <a16:creationId xmlns:a16="http://schemas.microsoft.com/office/drawing/2014/main" xmlns="" id="{E657E260-650F-4A1E-A041-7194B322F717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0" name="Rectangle 1139">
          <a:extLst>
            <a:ext uri="{FF2B5EF4-FFF2-40B4-BE49-F238E27FC236}">
              <a16:creationId xmlns:a16="http://schemas.microsoft.com/office/drawing/2014/main" xmlns="" id="{18935A8C-0395-42BE-8FB4-229C7FC2D4FC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120</xdr:row>
      <xdr:rowOff>9525</xdr:rowOff>
    </xdr:from>
    <xdr:to>
      <xdr:col>47</xdr:col>
      <xdr:colOff>0</xdr:colOff>
      <xdr:row>121</xdr:row>
      <xdr:rowOff>152400</xdr:rowOff>
    </xdr:to>
    <xdr:sp macro="" textlink="">
      <xdr:nvSpPr>
        <xdr:cNvPr id="891" name="Rectangle 1140">
          <a:extLst>
            <a:ext uri="{FF2B5EF4-FFF2-40B4-BE49-F238E27FC236}">
              <a16:creationId xmlns:a16="http://schemas.microsoft.com/office/drawing/2014/main" xmlns="" id="{D4AA94CA-4F3A-40B9-9C9E-1004413D9794}"/>
            </a:ext>
          </a:extLst>
        </xdr:cNvPr>
        <xdr:cNvSpPr>
          <a:spLocks noChangeArrowheads="1"/>
        </xdr:cNvSpPr>
      </xdr:nvSpPr>
      <xdr:spPr bwMode="auto">
        <a:xfrm>
          <a:off x="183642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2" name="Rectangle 1141">
          <a:extLst>
            <a:ext uri="{FF2B5EF4-FFF2-40B4-BE49-F238E27FC236}">
              <a16:creationId xmlns:a16="http://schemas.microsoft.com/office/drawing/2014/main" xmlns="" id="{7493D529-DADC-4D10-B5B8-92CF57CD71D2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93" name="Rectangle 1142">
          <a:extLst>
            <a:ext uri="{FF2B5EF4-FFF2-40B4-BE49-F238E27FC236}">
              <a16:creationId xmlns:a16="http://schemas.microsoft.com/office/drawing/2014/main" xmlns="" id="{CB4B58F4-AB2F-43B1-AC9F-A311D428BEF3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4" name="Rectangle 1143">
          <a:extLst>
            <a:ext uri="{FF2B5EF4-FFF2-40B4-BE49-F238E27FC236}">
              <a16:creationId xmlns:a16="http://schemas.microsoft.com/office/drawing/2014/main" xmlns="" id="{E41D143B-704C-45E9-84E0-E0757109EC81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95" name="Rectangle 1144">
          <a:extLst>
            <a:ext uri="{FF2B5EF4-FFF2-40B4-BE49-F238E27FC236}">
              <a16:creationId xmlns:a16="http://schemas.microsoft.com/office/drawing/2014/main" xmlns="" id="{EE97C536-24D5-4878-AAD9-672001099E6B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6" name="Rectangle 1145">
          <a:extLst>
            <a:ext uri="{FF2B5EF4-FFF2-40B4-BE49-F238E27FC236}">
              <a16:creationId xmlns:a16="http://schemas.microsoft.com/office/drawing/2014/main" xmlns="" id="{4C5B5AF8-08B0-435B-A100-B9C0B9C398C9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76200</xdr:rowOff>
    </xdr:from>
    <xdr:to>
      <xdr:col>46</xdr:col>
      <xdr:colOff>0</xdr:colOff>
      <xdr:row>119</xdr:row>
      <xdr:rowOff>142875</xdr:rowOff>
    </xdr:to>
    <xdr:sp macro="" textlink="">
      <xdr:nvSpPr>
        <xdr:cNvPr id="897" name="Rectangle 1146">
          <a:extLst>
            <a:ext uri="{FF2B5EF4-FFF2-40B4-BE49-F238E27FC236}">
              <a16:creationId xmlns:a16="http://schemas.microsoft.com/office/drawing/2014/main" xmlns="" id="{A7277635-6D8F-48CE-AA3D-3E3B3408A62F}"/>
            </a:ext>
          </a:extLst>
        </xdr:cNvPr>
        <xdr:cNvSpPr>
          <a:spLocks noChangeArrowheads="1"/>
        </xdr:cNvSpPr>
      </xdr:nvSpPr>
      <xdr:spPr bwMode="auto">
        <a:xfrm>
          <a:off x="179927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132</xdr:row>
      <xdr:rowOff>0</xdr:rowOff>
    </xdr:from>
    <xdr:to>
      <xdr:col>47</xdr:col>
      <xdr:colOff>0</xdr:colOff>
      <xdr:row>133</xdr:row>
      <xdr:rowOff>152400</xdr:rowOff>
    </xdr:to>
    <xdr:sp macro="" textlink="">
      <xdr:nvSpPr>
        <xdr:cNvPr id="898" name="Rectangle 1147">
          <a:extLst>
            <a:ext uri="{FF2B5EF4-FFF2-40B4-BE49-F238E27FC236}">
              <a16:creationId xmlns:a16="http://schemas.microsoft.com/office/drawing/2014/main" xmlns="" id="{4A136650-04AE-499F-8F09-CD91C18D9A9E}"/>
            </a:ext>
          </a:extLst>
        </xdr:cNvPr>
        <xdr:cNvSpPr>
          <a:spLocks noChangeArrowheads="1"/>
        </xdr:cNvSpPr>
      </xdr:nvSpPr>
      <xdr:spPr bwMode="auto">
        <a:xfrm>
          <a:off x="183642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899" name="Rectangle 1148">
          <a:extLst>
            <a:ext uri="{FF2B5EF4-FFF2-40B4-BE49-F238E27FC236}">
              <a16:creationId xmlns:a16="http://schemas.microsoft.com/office/drawing/2014/main" xmlns="" id="{00FF49EB-B98E-4468-A8D8-F8013549D49E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900" name="Rectangle 1149">
          <a:extLst>
            <a:ext uri="{FF2B5EF4-FFF2-40B4-BE49-F238E27FC236}">
              <a16:creationId xmlns:a16="http://schemas.microsoft.com/office/drawing/2014/main" xmlns="" id="{5A0E8AD9-C5F0-4B6A-BFA5-6869B3F2026A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118</xdr:row>
      <xdr:rowOff>28575</xdr:rowOff>
    </xdr:from>
    <xdr:to>
      <xdr:col>46</xdr:col>
      <xdr:colOff>0</xdr:colOff>
      <xdr:row>119</xdr:row>
      <xdr:rowOff>142875</xdr:rowOff>
    </xdr:to>
    <xdr:sp macro="" textlink="">
      <xdr:nvSpPr>
        <xdr:cNvPr id="901" name="Rectangle 1150">
          <a:extLst>
            <a:ext uri="{FF2B5EF4-FFF2-40B4-BE49-F238E27FC236}">
              <a16:creationId xmlns:a16="http://schemas.microsoft.com/office/drawing/2014/main" xmlns="" id="{4C77DDFE-768B-4B18-AF84-7E2830D47CC3}"/>
            </a:ext>
          </a:extLst>
        </xdr:cNvPr>
        <xdr:cNvSpPr>
          <a:spLocks noChangeArrowheads="1"/>
        </xdr:cNvSpPr>
      </xdr:nvSpPr>
      <xdr:spPr bwMode="auto">
        <a:xfrm>
          <a:off x="179927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02" name="Rectangle 1151">
          <a:extLst>
            <a:ext uri="{FF2B5EF4-FFF2-40B4-BE49-F238E27FC236}">
              <a16:creationId xmlns:a16="http://schemas.microsoft.com/office/drawing/2014/main" xmlns="" id="{07BDAC4C-E7E7-45BB-8FF4-1670C15584B9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03" name="Rectangle 1152">
          <a:extLst>
            <a:ext uri="{FF2B5EF4-FFF2-40B4-BE49-F238E27FC236}">
              <a16:creationId xmlns:a16="http://schemas.microsoft.com/office/drawing/2014/main" xmlns="" id="{54EC3235-BA2B-4497-8107-122268D1FDF9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04" name="Rectangle 1153">
          <a:extLst>
            <a:ext uri="{FF2B5EF4-FFF2-40B4-BE49-F238E27FC236}">
              <a16:creationId xmlns:a16="http://schemas.microsoft.com/office/drawing/2014/main" xmlns="" id="{59A3A644-2A2B-426C-9CA6-3F667C6CA6A4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05" name="Rectangle 1154">
          <a:extLst>
            <a:ext uri="{FF2B5EF4-FFF2-40B4-BE49-F238E27FC236}">
              <a16:creationId xmlns:a16="http://schemas.microsoft.com/office/drawing/2014/main" xmlns="" id="{19284FBB-E473-44C9-A705-FCAD9F780380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06" name="Rectangle 1155">
          <a:extLst>
            <a:ext uri="{FF2B5EF4-FFF2-40B4-BE49-F238E27FC236}">
              <a16:creationId xmlns:a16="http://schemas.microsoft.com/office/drawing/2014/main" xmlns="" id="{0B527805-D688-47E3-8D17-7337946DEF01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07" name="Rectangle 1156">
          <a:extLst>
            <a:ext uri="{FF2B5EF4-FFF2-40B4-BE49-F238E27FC236}">
              <a16:creationId xmlns:a16="http://schemas.microsoft.com/office/drawing/2014/main" xmlns="" id="{8E1E45F1-A404-4B02-A960-8127423C22FA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08" name="Rectangle 1157">
          <a:extLst>
            <a:ext uri="{FF2B5EF4-FFF2-40B4-BE49-F238E27FC236}">
              <a16:creationId xmlns:a16="http://schemas.microsoft.com/office/drawing/2014/main" xmlns="" id="{4BAA9EC5-1DAF-4105-999D-6B7FE9489512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09" name="Rectangle 1158">
          <a:extLst>
            <a:ext uri="{FF2B5EF4-FFF2-40B4-BE49-F238E27FC236}">
              <a16:creationId xmlns:a16="http://schemas.microsoft.com/office/drawing/2014/main" xmlns="" id="{329E88E7-A6BC-4A05-A5B6-3523AF7F1646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0" name="Rectangle 1159">
          <a:extLst>
            <a:ext uri="{FF2B5EF4-FFF2-40B4-BE49-F238E27FC236}">
              <a16:creationId xmlns:a16="http://schemas.microsoft.com/office/drawing/2014/main" xmlns="" id="{AF24055B-D021-45AA-AD94-0BFDF39B794A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11" name="Rectangle 1160">
          <a:extLst>
            <a:ext uri="{FF2B5EF4-FFF2-40B4-BE49-F238E27FC236}">
              <a16:creationId xmlns:a16="http://schemas.microsoft.com/office/drawing/2014/main" xmlns="" id="{675F31AB-6FEB-4EAA-BDCE-20B697604526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12" name="Rectangle 1161">
          <a:extLst>
            <a:ext uri="{FF2B5EF4-FFF2-40B4-BE49-F238E27FC236}">
              <a16:creationId xmlns:a16="http://schemas.microsoft.com/office/drawing/2014/main" xmlns="" id="{E45BAD59-1491-4D09-8470-748EC4B8EE51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13" name="Rectangle 1162">
          <a:extLst>
            <a:ext uri="{FF2B5EF4-FFF2-40B4-BE49-F238E27FC236}">
              <a16:creationId xmlns:a16="http://schemas.microsoft.com/office/drawing/2014/main" xmlns="" id="{B7E80CB1-ECCB-4820-B69F-AB8428CD789C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14" name="Rectangle 1163">
          <a:extLst>
            <a:ext uri="{FF2B5EF4-FFF2-40B4-BE49-F238E27FC236}">
              <a16:creationId xmlns:a16="http://schemas.microsoft.com/office/drawing/2014/main" xmlns="" id="{1AF5C6C3-2E55-40C2-AC5E-81E676D3E926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15" name="Rectangle 1164">
          <a:extLst>
            <a:ext uri="{FF2B5EF4-FFF2-40B4-BE49-F238E27FC236}">
              <a16:creationId xmlns:a16="http://schemas.microsoft.com/office/drawing/2014/main" xmlns="" id="{8A5B7AD7-7F0A-4821-93C2-BC5224BABB5B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16" name="Rectangle 1165">
          <a:extLst>
            <a:ext uri="{FF2B5EF4-FFF2-40B4-BE49-F238E27FC236}">
              <a16:creationId xmlns:a16="http://schemas.microsoft.com/office/drawing/2014/main" xmlns="" id="{35A16CF7-BCB9-4572-A569-D715543BF581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7" name="Rectangle 1166">
          <a:extLst>
            <a:ext uri="{FF2B5EF4-FFF2-40B4-BE49-F238E27FC236}">
              <a16:creationId xmlns:a16="http://schemas.microsoft.com/office/drawing/2014/main" xmlns="" id="{2ACAFBDA-F118-4DA5-A3EC-48C67C1E7973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8" name="Rectangle 1167">
          <a:extLst>
            <a:ext uri="{FF2B5EF4-FFF2-40B4-BE49-F238E27FC236}">
              <a16:creationId xmlns:a16="http://schemas.microsoft.com/office/drawing/2014/main" xmlns="" id="{8D63636F-02A2-4352-9FDE-8E16EA2E8367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19" name="Rectangle 1168">
          <a:extLst>
            <a:ext uri="{FF2B5EF4-FFF2-40B4-BE49-F238E27FC236}">
              <a16:creationId xmlns:a16="http://schemas.microsoft.com/office/drawing/2014/main" xmlns="" id="{42AF90F1-EB28-4863-830D-6FB32A8E713F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0" name="Rectangle 1169">
          <a:extLst>
            <a:ext uri="{FF2B5EF4-FFF2-40B4-BE49-F238E27FC236}">
              <a16:creationId xmlns:a16="http://schemas.microsoft.com/office/drawing/2014/main" xmlns="" id="{0EE1BE6C-0452-4188-AE68-CAB19DC96451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1" name="Rectangle 1170">
          <a:extLst>
            <a:ext uri="{FF2B5EF4-FFF2-40B4-BE49-F238E27FC236}">
              <a16:creationId xmlns:a16="http://schemas.microsoft.com/office/drawing/2014/main" xmlns="" id="{D05396CE-5FFD-40A4-B04F-B40CC1126222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2" name="Rectangle 1171">
          <a:extLst>
            <a:ext uri="{FF2B5EF4-FFF2-40B4-BE49-F238E27FC236}">
              <a16:creationId xmlns:a16="http://schemas.microsoft.com/office/drawing/2014/main" xmlns="" id="{6A917E98-C470-40A6-8D48-BF8F0D741131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23" name="Rectangle 1172">
          <a:extLst>
            <a:ext uri="{FF2B5EF4-FFF2-40B4-BE49-F238E27FC236}">
              <a16:creationId xmlns:a16="http://schemas.microsoft.com/office/drawing/2014/main" xmlns="" id="{2EC2FFD9-19E0-4F60-83E1-3233F51FB53D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24" name="Rectangle 1173">
          <a:extLst>
            <a:ext uri="{FF2B5EF4-FFF2-40B4-BE49-F238E27FC236}">
              <a16:creationId xmlns:a16="http://schemas.microsoft.com/office/drawing/2014/main" xmlns="" id="{45F64B49-62B8-417E-ADB4-68F5A5789F54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25" name="Rectangle 1174">
          <a:extLst>
            <a:ext uri="{FF2B5EF4-FFF2-40B4-BE49-F238E27FC236}">
              <a16:creationId xmlns:a16="http://schemas.microsoft.com/office/drawing/2014/main" xmlns="" id="{999EC39B-1F7F-4857-BAC1-B1439C520764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26" name="Rectangle 1175">
          <a:extLst>
            <a:ext uri="{FF2B5EF4-FFF2-40B4-BE49-F238E27FC236}">
              <a16:creationId xmlns:a16="http://schemas.microsoft.com/office/drawing/2014/main" xmlns="" id="{6B895EA9-A5B4-4440-88C0-8BF92FAD161E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27" name="Rectangle 1176">
          <a:extLst>
            <a:ext uri="{FF2B5EF4-FFF2-40B4-BE49-F238E27FC236}">
              <a16:creationId xmlns:a16="http://schemas.microsoft.com/office/drawing/2014/main" xmlns="" id="{8123AB01-5349-459A-8BE7-819BC72F1FCE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28" name="Rectangle 1177">
          <a:extLst>
            <a:ext uri="{FF2B5EF4-FFF2-40B4-BE49-F238E27FC236}">
              <a16:creationId xmlns:a16="http://schemas.microsoft.com/office/drawing/2014/main" xmlns="" id="{68685E73-2B6D-4F01-B6B6-31F8D8FEFAFB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29" name="Rectangle 1178">
          <a:extLst>
            <a:ext uri="{FF2B5EF4-FFF2-40B4-BE49-F238E27FC236}">
              <a16:creationId xmlns:a16="http://schemas.microsoft.com/office/drawing/2014/main" xmlns="" id="{5ED99730-D633-48BF-9042-C3652C99884E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30" name="Rectangle 1179">
          <a:extLst>
            <a:ext uri="{FF2B5EF4-FFF2-40B4-BE49-F238E27FC236}">
              <a16:creationId xmlns:a16="http://schemas.microsoft.com/office/drawing/2014/main" xmlns="" id="{33E00E08-D20B-44B7-A87E-97718B5100E6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151</xdr:row>
      <xdr:rowOff>9525</xdr:rowOff>
    </xdr:from>
    <xdr:to>
      <xdr:col>47</xdr:col>
      <xdr:colOff>0</xdr:colOff>
      <xdr:row>152</xdr:row>
      <xdr:rowOff>152400</xdr:rowOff>
    </xdr:to>
    <xdr:sp macro="" textlink="">
      <xdr:nvSpPr>
        <xdr:cNvPr id="931" name="Rectangle 1180">
          <a:extLst>
            <a:ext uri="{FF2B5EF4-FFF2-40B4-BE49-F238E27FC236}">
              <a16:creationId xmlns:a16="http://schemas.microsoft.com/office/drawing/2014/main" xmlns="" id="{ED4BD9DC-A197-4283-BE10-06A6BDB00072}"/>
            </a:ext>
          </a:extLst>
        </xdr:cNvPr>
        <xdr:cNvSpPr>
          <a:spLocks noChangeArrowheads="1"/>
        </xdr:cNvSpPr>
      </xdr:nvSpPr>
      <xdr:spPr bwMode="auto">
        <a:xfrm>
          <a:off x="183642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32" name="Rectangle 1181">
          <a:extLst>
            <a:ext uri="{FF2B5EF4-FFF2-40B4-BE49-F238E27FC236}">
              <a16:creationId xmlns:a16="http://schemas.microsoft.com/office/drawing/2014/main" xmlns="" id="{9EC84202-D275-4454-B523-EEA3C41D5F7B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33" name="Rectangle 1182">
          <a:extLst>
            <a:ext uri="{FF2B5EF4-FFF2-40B4-BE49-F238E27FC236}">
              <a16:creationId xmlns:a16="http://schemas.microsoft.com/office/drawing/2014/main" xmlns="" id="{41F7ED6F-0CDF-46F7-BC28-ACAE55F93BBA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76200</xdr:rowOff>
    </xdr:from>
    <xdr:to>
      <xdr:col>47</xdr:col>
      <xdr:colOff>0</xdr:colOff>
      <xdr:row>150</xdr:row>
      <xdr:rowOff>142875</xdr:rowOff>
    </xdr:to>
    <xdr:sp macro="" textlink="">
      <xdr:nvSpPr>
        <xdr:cNvPr id="934" name="Rectangle 1183">
          <a:extLst>
            <a:ext uri="{FF2B5EF4-FFF2-40B4-BE49-F238E27FC236}">
              <a16:creationId xmlns:a16="http://schemas.microsoft.com/office/drawing/2014/main" xmlns="" id="{B0058991-44EA-4EEF-8C69-EC0675B1E8BD}"/>
            </a:ext>
          </a:extLst>
        </xdr:cNvPr>
        <xdr:cNvSpPr>
          <a:spLocks noChangeArrowheads="1"/>
        </xdr:cNvSpPr>
      </xdr:nvSpPr>
      <xdr:spPr bwMode="auto">
        <a:xfrm>
          <a:off x="183642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35" name="Rectangle 1184">
          <a:extLst>
            <a:ext uri="{FF2B5EF4-FFF2-40B4-BE49-F238E27FC236}">
              <a16:creationId xmlns:a16="http://schemas.microsoft.com/office/drawing/2014/main" xmlns="" id="{F27B198B-90FC-4A82-A7A2-D3546110B952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36" name="Rectangle 1185">
          <a:extLst>
            <a:ext uri="{FF2B5EF4-FFF2-40B4-BE49-F238E27FC236}">
              <a16:creationId xmlns:a16="http://schemas.microsoft.com/office/drawing/2014/main" xmlns="" id="{B94E3EEF-63C1-4D6F-8190-630A57E7A589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149</xdr:row>
      <xdr:rowOff>28575</xdr:rowOff>
    </xdr:from>
    <xdr:to>
      <xdr:col>47</xdr:col>
      <xdr:colOff>0</xdr:colOff>
      <xdr:row>150</xdr:row>
      <xdr:rowOff>142875</xdr:rowOff>
    </xdr:to>
    <xdr:sp macro="" textlink="">
      <xdr:nvSpPr>
        <xdr:cNvPr id="937" name="Rectangle 1186">
          <a:extLst>
            <a:ext uri="{FF2B5EF4-FFF2-40B4-BE49-F238E27FC236}">
              <a16:creationId xmlns:a16="http://schemas.microsoft.com/office/drawing/2014/main" xmlns="" id="{CDE26B9A-215E-4932-ACFF-4EB396752CBA}"/>
            </a:ext>
          </a:extLst>
        </xdr:cNvPr>
        <xdr:cNvSpPr>
          <a:spLocks noChangeArrowheads="1"/>
        </xdr:cNvSpPr>
      </xdr:nvSpPr>
      <xdr:spPr bwMode="auto">
        <a:xfrm>
          <a:off x="183642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38" name="Rectangle 1187">
          <a:extLst>
            <a:ext uri="{FF2B5EF4-FFF2-40B4-BE49-F238E27FC236}">
              <a16:creationId xmlns:a16="http://schemas.microsoft.com/office/drawing/2014/main" xmlns="" id="{0C14DD69-B2A6-4EA4-A014-379D2BF91D02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39" name="Rectangle 1188">
          <a:extLst>
            <a:ext uri="{FF2B5EF4-FFF2-40B4-BE49-F238E27FC236}">
              <a16:creationId xmlns:a16="http://schemas.microsoft.com/office/drawing/2014/main" xmlns="" id="{CF29FB4E-4435-41C2-BF53-AC234E0F3ADC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0" name="Rectangle 1189">
          <a:extLst>
            <a:ext uri="{FF2B5EF4-FFF2-40B4-BE49-F238E27FC236}">
              <a16:creationId xmlns:a16="http://schemas.microsoft.com/office/drawing/2014/main" xmlns="" id="{1C5CD661-312B-4738-9A78-42DD3F09E397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1" name="Rectangle 1190">
          <a:extLst>
            <a:ext uri="{FF2B5EF4-FFF2-40B4-BE49-F238E27FC236}">
              <a16:creationId xmlns:a16="http://schemas.microsoft.com/office/drawing/2014/main" xmlns="" id="{BCD99247-D85A-47B5-AF55-A97EDC1668A0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2" name="Rectangle 1191">
          <a:extLst>
            <a:ext uri="{FF2B5EF4-FFF2-40B4-BE49-F238E27FC236}">
              <a16:creationId xmlns:a16="http://schemas.microsoft.com/office/drawing/2014/main" xmlns="" id="{16094A59-C1AD-4490-BDE9-1EA7B0891083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3" name="Rectangle 1192">
          <a:extLst>
            <a:ext uri="{FF2B5EF4-FFF2-40B4-BE49-F238E27FC236}">
              <a16:creationId xmlns:a16="http://schemas.microsoft.com/office/drawing/2014/main" xmlns="" id="{598A9DE8-5957-4E56-9546-6528D27B0ED7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4" name="Rectangle 1193">
          <a:extLst>
            <a:ext uri="{FF2B5EF4-FFF2-40B4-BE49-F238E27FC236}">
              <a16:creationId xmlns:a16="http://schemas.microsoft.com/office/drawing/2014/main" xmlns="" id="{02F8DDDA-A559-409E-9624-A4F499DA2F6E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5" name="Rectangle 1194">
          <a:extLst>
            <a:ext uri="{FF2B5EF4-FFF2-40B4-BE49-F238E27FC236}">
              <a16:creationId xmlns:a16="http://schemas.microsoft.com/office/drawing/2014/main" xmlns="" id="{89985054-B951-41D7-A405-87B3D44CB6A4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46" name="Rectangle 1195">
          <a:extLst>
            <a:ext uri="{FF2B5EF4-FFF2-40B4-BE49-F238E27FC236}">
              <a16:creationId xmlns:a16="http://schemas.microsoft.com/office/drawing/2014/main" xmlns="" id="{89C3CAAD-B29F-4A24-B4AE-0D8AE79E24CD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7" name="Rectangle 1196">
          <a:extLst>
            <a:ext uri="{FF2B5EF4-FFF2-40B4-BE49-F238E27FC236}">
              <a16:creationId xmlns:a16="http://schemas.microsoft.com/office/drawing/2014/main" xmlns="" id="{CAED07A6-AA7E-42F9-9F2C-D2D284D8C311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8" name="Rectangle 1197">
          <a:extLst>
            <a:ext uri="{FF2B5EF4-FFF2-40B4-BE49-F238E27FC236}">
              <a16:creationId xmlns:a16="http://schemas.microsoft.com/office/drawing/2014/main" xmlns="" id="{DB05AC86-F9DD-4DF1-8823-EEE9810E627D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49" name="Rectangle 1198">
          <a:extLst>
            <a:ext uri="{FF2B5EF4-FFF2-40B4-BE49-F238E27FC236}">
              <a16:creationId xmlns:a16="http://schemas.microsoft.com/office/drawing/2014/main" xmlns="" id="{085EEAB1-58AA-42DC-8BBB-928C24F91CE8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0" name="Rectangle 1199">
          <a:extLst>
            <a:ext uri="{FF2B5EF4-FFF2-40B4-BE49-F238E27FC236}">
              <a16:creationId xmlns:a16="http://schemas.microsoft.com/office/drawing/2014/main" xmlns="" id="{680D8442-F73B-4CAF-AED7-8777C0B8E06F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1" name="Rectangle 1200">
          <a:extLst>
            <a:ext uri="{FF2B5EF4-FFF2-40B4-BE49-F238E27FC236}">
              <a16:creationId xmlns:a16="http://schemas.microsoft.com/office/drawing/2014/main" xmlns="" id="{176CA6CD-1348-4BD1-9581-1AF6E1C097BC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2" name="Rectangle 1201">
          <a:extLst>
            <a:ext uri="{FF2B5EF4-FFF2-40B4-BE49-F238E27FC236}">
              <a16:creationId xmlns:a16="http://schemas.microsoft.com/office/drawing/2014/main" xmlns="" id="{A1BFC00A-0E87-4A52-9F12-DCE1C5C93738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3" name="Rectangle 1202">
          <a:extLst>
            <a:ext uri="{FF2B5EF4-FFF2-40B4-BE49-F238E27FC236}">
              <a16:creationId xmlns:a16="http://schemas.microsoft.com/office/drawing/2014/main" xmlns="" id="{15AE545E-9D28-4A29-9733-D05F6AB86E41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4" name="Rectangle 1203">
          <a:extLst>
            <a:ext uri="{FF2B5EF4-FFF2-40B4-BE49-F238E27FC236}">
              <a16:creationId xmlns:a16="http://schemas.microsoft.com/office/drawing/2014/main" xmlns="" id="{37F4F066-DD6C-4A8E-B768-4559D409BCD9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5" name="Rectangle 1204">
          <a:extLst>
            <a:ext uri="{FF2B5EF4-FFF2-40B4-BE49-F238E27FC236}">
              <a16:creationId xmlns:a16="http://schemas.microsoft.com/office/drawing/2014/main" xmlns="" id="{F38FACAB-0BA3-460B-9462-91B040B2C7EE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6" name="Rectangle 1205">
          <a:extLst>
            <a:ext uri="{FF2B5EF4-FFF2-40B4-BE49-F238E27FC236}">
              <a16:creationId xmlns:a16="http://schemas.microsoft.com/office/drawing/2014/main" xmlns="" id="{2D6FB253-4CA1-4396-9572-AEFD6AF87E03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7" name="Rectangle 1206">
          <a:extLst>
            <a:ext uri="{FF2B5EF4-FFF2-40B4-BE49-F238E27FC236}">
              <a16:creationId xmlns:a16="http://schemas.microsoft.com/office/drawing/2014/main" xmlns="" id="{EEC43A9A-34CB-47C6-B0FA-3C3A71A9C510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76200</xdr:rowOff>
    </xdr:from>
    <xdr:to>
      <xdr:col>47</xdr:col>
      <xdr:colOff>0</xdr:colOff>
      <xdr:row>154</xdr:row>
      <xdr:rowOff>142875</xdr:rowOff>
    </xdr:to>
    <xdr:sp macro="" textlink="">
      <xdr:nvSpPr>
        <xdr:cNvPr id="958" name="Rectangle 1207">
          <a:extLst>
            <a:ext uri="{FF2B5EF4-FFF2-40B4-BE49-F238E27FC236}">
              <a16:creationId xmlns:a16="http://schemas.microsoft.com/office/drawing/2014/main" xmlns="" id="{24CCEC3C-2EA1-4026-B9F4-6116922E58E8}"/>
            </a:ext>
          </a:extLst>
        </xdr:cNvPr>
        <xdr:cNvSpPr>
          <a:spLocks noChangeArrowheads="1"/>
        </xdr:cNvSpPr>
      </xdr:nvSpPr>
      <xdr:spPr bwMode="auto">
        <a:xfrm>
          <a:off x="183642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59" name="Rectangle 1208">
          <a:extLst>
            <a:ext uri="{FF2B5EF4-FFF2-40B4-BE49-F238E27FC236}">
              <a16:creationId xmlns:a16="http://schemas.microsoft.com/office/drawing/2014/main" xmlns="" id="{4D69AA6D-F5B9-4626-9092-E2C5B2927DBE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60" name="Rectangle 1209">
          <a:extLst>
            <a:ext uri="{FF2B5EF4-FFF2-40B4-BE49-F238E27FC236}">
              <a16:creationId xmlns:a16="http://schemas.microsoft.com/office/drawing/2014/main" xmlns="" id="{0EEFA1C4-A009-433A-8C7F-F711CEBEC9C7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47</xdr:col>
      <xdr:colOff>0</xdr:colOff>
      <xdr:row>153</xdr:row>
      <xdr:rowOff>28575</xdr:rowOff>
    </xdr:from>
    <xdr:to>
      <xdr:col>47</xdr:col>
      <xdr:colOff>0</xdr:colOff>
      <xdr:row>154</xdr:row>
      <xdr:rowOff>142875</xdr:rowOff>
    </xdr:to>
    <xdr:sp macro="" textlink="">
      <xdr:nvSpPr>
        <xdr:cNvPr id="961" name="Rectangle 1210">
          <a:extLst>
            <a:ext uri="{FF2B5EF4-FFF2-40B4-BE49-F238E27FC236}">
              <a16:creationId xmlns:a16="http://schemas.microsoft.com/office/drawing/2014/main" xmlns="" id="{56BE9B73-DC8E-46B0-9EEF-B5222865E8EB}"/>
            </a:ext>
          </a:extLst>
        </xdr:cNvPr>
        <xdr:cNvSpPr>
          <a:spLocks noChangeArrowheads="1"/>
        </xdr:cNvSpPr>
      </xdr:nvSpPr>
      <xdr:spPr bwMode="auto">
        <a:xfrm>
          <a:off x="183642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2" name="Rectangle 1211">
          <a:extLst>
            <a:ext uri="{FF2B5EF4-FFF2-40B4-BE49-F238E27FC236}">
              <a16:creationId xmlns:a16="http://schemas.microsoft.com/office/drawing/2014/main" xmlns="" id="{0978A03C-DD8B-456F-97F3-B14429421C59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3" name="Rectangle 1212">
          <a:extLst>
            <a:ext uri="{FF2B5EF4-FFF2-40B4-BE49-F238E27FC236}">
              <a16:creationId xmlns:a16="http://schemas.microsoft.com/office/drawing/2014/main" xmlns="" id="{0BCA7A20-E037-4FBA-9AFE-EEE97AA59E7D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4" name="Rectangle 1213">
          <a:extLst>
            <a:ext uri="{FF2B5EF4-FFF2-40B4-BE49-F238E27FC236}">
              <a16:creationId xmlns:a16="http://schemas.microsoft.com/office/drawing/2014/main" xmlns="" id="{555BC53A-BAE7-4AD1-8A3D-46335552E237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65" name="Rectangle 1214">
          <a:extLst>
            <a:ext uri="{FF2B5EF4-FFF2-40B4-BE49-F238E27FC236}">
              <a16:creationId xmlns:a16="http://schemas.microsoft.com/office/drawing/2014/main" xmlns="" id="{8A97AF53-07A2-42CE-9D9C-7F4E9FDFB47D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66" name="Rectangle 1215">
          <a:extLst>
            <a:ext uri="{FF2B5EF4-FFF2-40B4-BE49-F238E27FC236}">
              <a16:creationId xmlns:a16="http://schemas.microsoft.com/office/drawing/2014/main" xmlns="" id="{0390434E-B8B4-46DA-AE5E-FCF9ACA94DE4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67" name="Rectangle 1216">
          <a:extLst>
            <a:ext uri="{FF2B5EF4-FFF2-40B4-BE49-F238E27FC236}">
              <a16:creationId xmlns:a16="http://schemas.microsoft.com/office/drawing/2014/main" xmlns="" id="{F00254BC-03D0-4033-A8D8-73ACA312BBD0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8" name="Rectangle 1217">
          <a:extLst>
            <a:ext uri="{FF2B5EF4-FFF2-40B4-BE49-F238E27FC236}">
              <a16:creationId xmlns:a16="http://schemas.microsoft.com/office/drawing/2014/main" xmlns="" id="{33D0E83D-D398-49B4-AF58-10F78653BD09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69" name="Rectangle 1218">
          <a:extLst>
            <a:ext uri="{FF2B5EF4-FFF2-40B4-BE49-F238E27FC236}">
              <a16:creationId xmlns:a16="http://schemas.microsoft.com/office/drawing/2014/main" xmlns="" id="{17F4831A-ABCD-4E6D-8AC8-D6217B5774AB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0" name="Rectangle 1219">
          <a:extLst>
            <a:ext uri="{FF2B5EF4-FFF2-40B4-BE49-F238E27FC236}">
              <a16:creationId xmlns:a16="http://schemas.microsoft.com/office/drawing/2014/main" xmlns="" id="{F89D872F-B87A-4AD7-A9BB-47B2256D145E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1" name="Rectangle 1220">
          <a:extLst>
            <a:ext uri="{FF2B5EF4-FFF2-40B4-BE49-F238E27FC236}">
              <a16:creationId xmlns:a16="http://schemas.microsoft.com/office/drawing/2014/main" xmlns="" id="{261E1FAF-AA48-46FD-93F3-3BEED22F7310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2" name="Rectangle 1221">
          <a:extLst>
            <a:ext uri="{FF2B5EF4-FFF2-40B4-BE49-F238E27FC236}">
              <a16:creationId xmlns:a16="http://schemas.microsoft.com/office/drawing/2014/main" xmlns="" id="{2623E511-45A1-44F7-96BD-F94CC376F217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3" name="Rectangle 1222">
          <a:extLst>
            <a:ext uri="{FF2B5EF4-FFF2-40B4-BE49-F238E27FC236}">
              <a16:creationId xmlns:a16="http://schemas.microsoft.com/office/drawing/2014/main" xmlns="" id="{96214F6B-DE7B-40F4-B739-4B6D6709CD8D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4" name="Rectangle 1223">
          <a:extLst>
            <a:ext uri="{FF2B5EF4-FFF2-40B4-BE49-F238E27FC236}">
              <a16:creationId xmlns:a16="http://schemas.microsoft.com/office/drawing/2014/main" xmlns="" id="{9670A99F-C3C1-47AF-9A96-A687F311E774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5" name="Rectangle 1224">
          <a:extLst>
            <a:ext uri="{FF2B5EF4-FFF2-40B4-BE49-F238E27FC236}">
              <a16:creationId xmlns:a16="http://schemas.microsoft.com/office/drawing/2014/main" xmlns="" id="{7C40FBF5-D76E-42B7-AC49-31AB20DEC2A6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76" name="Rectangle 1225">
          <a:extLst>
            <a:ext uri="{FF2B5EF4-FFF2-40B4-BE49-F238E27FC236}">
              <a16:creationId xmlns:a16="http://schemas.microsoft.com/office/drawing/2014/main" xmlns="" id="{19B31370-35F6-42A8-A382-30C6E2FCED59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7" name="Rectangle 1226">
          <a:extLst>
            <a:ext uri="{FF2B5EF4-FFF2-40B4-BE49-F238E27FC236}">
              <a16:creationId xmlns:a16="http://schemas.microsoft.com/office/drawing/2014/main" xmlns="" id="{36EA748D-2EC7-4953-952F-3725FA2F0838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8" name="Rectangle 1227">
          <a:extLst>
            <a:ext uri="{FF2B5EF4-FFF2-40B4-BE49-F238E27FC236}">
              <a16:creationId xmlns:a16="http://schemas.microsoft.com/office/drawing/2014/main" xmlns="" id="{17FA693F-6B63-4C15-B409-968F470A3824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79" name="Rectangle 1228">
          <a:extLst>
            <a:ext uri="{FF2B5EF4-FFF2-40B4-BE49-F238E27FC236}">
              <a16:creationId xmlns:a16="http://schemas.microsoft.com/office/drawing/2014/main" xmlns="" id="{35A1FB76-05B6-44F5-96A7-8CC8A7109C89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80" name="Rectangle 1229">
          <a:extLst>
            <a:ext uri="{FF2B5EF4-FFF2-40B4-BE49-F238E27FC236}">
              <a16:creationId xmlns:a16="http://schemas.microsoft.com/office/drawing/2014/main" xmlns="" id="{36721181-2B0C-42BB-9B6A-34738716A4BA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81" name="Rectangle 1230">
          <a:extLst>
            <a:ext uri="{FF2B5EF4-FFF2-40B4-BE49-F238E27FC236}">
              <a16:creationId xmlns:a16="http://schemas.microsoft.com/office/drawing/2014/main" xmlns="" id="{76798F12-CEF1-4B41-9629-EF15D5260B93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76200</xdr:rowOff>
    </xdr:from>
    <xdr:to>
      <xdr:col>46</xdr:col>
      <xdr:colOff>0</xdr:colOff>
      <xdr:row>154</xdr:row>
      <xdr:rowOff>142875</xdr:rowOff>
    </xdr:to>
    <xdr:sp macro="" textlink="">
      <xdr:nvSpPr>
        <xdr:cNvPr id="982" name="Rectangle 1231">
          <a:extLst>
            <a:ext uri="{FF2B5EF4-FFF2-40B4-BE49-F238E27FC236}">
              <a16:creationId xmlns:a16="http://schemas.microsoft.com/office/drawing/2014/main" xmlns="" id="{F9105072-703A-4674-8F5A-F328CB6947A4}"/>
            </a:ext>
          </a:extLst>
        </xdr:cNvPr>
        <xdr:cNvSpPr>
          <a:spLocks noChangeArrowheads="1"/>
        </xdr:cNvSpPr>
      </xdr:nvSpPr>
      <xdr:spPr bwMode="auto">
        <a:xfrm>
          <a:off x="179927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83" name="Rectangle 1232">
          <a:extLst>
            <a:ext uri="{FF2B5EF4-FFF2-40B4-BE49-F238E27FC236}">
              <a16:creationId xmlns:a16="http://schemas.microsoft.com/office/drawing/2014/main" xmlns="" id="{D92338D8-4CD0-4233-BB00-5D638CD51B08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84" name="Rectangle 1233">
          <a:extLst>
            <a:ext uri="{FF2B5EF4-FFF2-40B4-BE49-F238E27FC236}">
              <a16:creationId xmlns:a16="http://schemas.microsoft.com/office/drawing/2014/main" xmlns="" id="{0271A1A7-9C07-46D5-8002-B5BAEED771B9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46</xdr:col>
      <xdr:colOff>0</xdr:colOff>
      <xdr:row>153</xdr:row>
      <xdr:rowOff>28575</xdr:rowOff>
    </xdr:from>
    <xdr:to>
      <xdr:col>46</xdr:col>
      <xdr:colOff>0</xdr:colOff>
      <xdr:row>154</xdr:row>
      <xdr:rowOff>142875</xdr:rowOff>
    </xdr:to>
    <xdr:sp macro="" textlink="">
      <xdr:nvSpPr>
        <xdr:cNvPr id="985" name="Rectangle 1234">
          <a:extLst>
            <a:ext uri="{FF2B5EF4-FFF2-40B4-BE49-F238E27FC236}">
              <a16:creationId xmlns:a16="http://schemas.microsoft.com/office/drawing/2014/main" xmlns="" id="{A438FDC9-C821-4BAA-91F6-2291AC6143DE}"/>
            </a:ext>
          </a:extLst>
        </xdr:cNvPr>
        <xdr:cNvSpPr>
          <a:spLocks noChangeArrowheads="1"/>
        </xdr:cNvSpPr>
      </xdr:nvSpPr>
      <xdr:spPr bwMode="auto">
        <a:xfrm>
          <a:off x="179927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48</xdr:col>
      <xdr:colOff>0</xdr:colOff>
      <xdr:row>79</xdr:row>
      <xdr:rowOff>114300</xdr:rowOff>
    </xdr:from>
    <xdr:to>
      <xdr:col>63</xdr:col>
      <xdr:colOff>371475</xdr:colOff>
      <xdr:row>81</xdr:row>
      <xdr:rowOff>142875</xdr:rowOff>
    </xdr:to>
    <xdr:sp macro="" textlink="">
      <xdr:nvSpPr>
        <xdr:cNvPr id="986" name="Rectangle 1235">
          <a:extLst>
            <a:ext uri="{FF2B5EF4-FFF2-40B4-BE49-F238E27FC236}">
              <a16:creationId xmlns:a16="http://schemas.microsoft.com/office/drawing/2014/main" xmlns="" id="{064842BE-9B73-4C9B-8423-FDC5D093748C}"/>
            </a:ext>
          </a:extLst>
        </xdr:cNvPr>
        <xdr:cNvSpPr>
          <a:spLocks noChangeArrowheads="1"/>
        </xdr:cNvSpPr>
      </xdr:nvSpPr>
      <xdr:spPr bwMode="auto">
        <a:xfrm>
          <a:off x="187452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87" name="Rectangle 1236">
          <a:extLst>
            <a:ext uri="{FF2B5EF4-FFF2-40B4-BE49-F238E27FC236}">
              <a16:creationId xmlns:a16="http://schemas.microsoft.com/office/drawing/2014/main" xmlns="" id="{5AFBFBC2-9268-44EB-9150-8A80928A0369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988" name="Rectangle 1237">
          <a:extLst>
            <a:ext uri="{FF2B5EF4-FFF2-40B4-BE49-F238E27FC236}">
              <a16:creationId xmlns:a16="http://schemas.microsoft.com/office/drawing/2014/main" xmlns="" id="{814774C9-4A0A-4AE5-A0F6-2BEF36A67D37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89" name="Rectangle 1238">
          <a:extLst>
            <a:ext uri="{FF2B5EF4-FFF2-40B4-BE49-F238E27FC236}">
              <a16:creationId xmlns:a16="http://schemas.microsoft.com/office/drawing/2014/main" xmlns="" id="{A230DC3D-C91C-4060-B242-29C6690A590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990" name="Rectangle 1239">
          <a:extLst>
            <a:ext uri="{FF2B5EF4-FFF2-40B4-BE49-F238E27FC236}">
              <a16:creationId xmlns:a16="http://schemas.microsoft.com/office/drawing/2014/main" xmlns="" id="{FDD0DC2A-9823-460E-B104-A8B0E11F190B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1" name="Rectangle 1240">
          <a:extLst>
            <a:ext uri="{FF2B5EF4-FFF2-40B4-BE49-F238E27FC236}">
              <a16:creationId xmlns:a16="http://schemas.microsoft.com/office/drawing/2014/main" xmlns="" id="{EC9A97F4-064E-437D-9D09-D63C5724CAD7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992" name="Rectangle 1241">
          <a:extLst>
            <a:ext uri="{FF2B5EF4-FFF2-40B4-BE49-F238E27FC236}">
              <a16:creationId xmlns:a16="http://schemas.microsoft.com/office/drawing/2014/main" xmlns="" id="{490A5C3F-3143-4D5A-A300-55C6D46E879F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3" name="Rectangle 1242">
          <a:extLst>
            <a:ext uri="{FF2B5EF4-FFF2-40B4-BE49-F238E27FC236}">
              <a16:creationId xmlns:a16="http://schemas.microsoft.com/office/drawing/2014/main" xmlns="" id="{A1A48D07-5E2C-428A-B090-35C90807490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994" name="Rectangle 1243">
          <a:extLst>
            <a:ext uri="{FF2B5EF4-FFF2-40B4-BE49-F238E27FC236}">
              <a16:creationId xmlns:a16="http://schemas.microsoft.com/office/drawing/2014/main" xmlns="" id="{6C606C39-9E0A-4CDA-BEEE-799802E18808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5" name="Rectangle 1244">
          <a:extLst>
            <a:ext uri="{FF2B5EF4-FFF2-40B4-BE49-F238E27FC236}">
              <a16:creationId xmlns:a16="http://schemas.microsoft.com/office/drawing/2014/main" xmlns="" id="{A279C927-0970-4271-9BBB-62B23ABBEC8A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996" name="Rectangle 1245">
          <a:extLst>
            <a:ext uri="{FF2B5EF4-FFF2-40B4-BE49-F238E27FC236}">
              <a16:creationId xmlns:a16="http://schemas.microsoft.com/office/drawing/2014/main" xmlns="" id="{B45ECC4A-63DC-4F89-951A-D88988220A5E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7" name="Rectangle 1246">
          <a:extLst>
            <a:ext uri="{FF2B5EF4-FFF2-40B4-BE49-F238E27FC236}">
              <a16:creationId xmlns:a16="http://schemas.microsoft.com/office/drawing/2014/main" xmlns="" id="{3435AFBD-3284-4A27-8374-1BF95504E84D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998" name="Rectangle 1247">
          <a:extLst>
            <a:ext uri="{FF2B5EF4-FFF2-40B4-BE49-F238E27FC236}">
              <a16:creationId xmlns:a16="http://schemas.microsoft.com/office/drawing/2014/main" xmlns="" id="{BB247B62-55FC-46B6-9545-4E5A956708EA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999" name="Rectangle 1248">
          <a:extLst>
            <a:ext uri="{FF2B5EF4-FFF2-40B4-BE49-F238E27FC236}">
              <a16:creationId xmlns:a16="http://schemas.microsoft.com/office/drawing/2014/main" xmlns="" id="{612E2404-8B83-44A6-AAD0-42616A1E8F48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00" name="Rectangle 1249">
          <a:extLst>
            <a:ext uri="{FF2B5EF4-FFF2-40B4-BE49-F238E27FC236}">
              <a16:creationId xmlns:a16="http://schemas.microsoft.com/office/drawing/2014/main" xmlns="" id="{77169258-E34E-4F81-AD23-EEADA357B52A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01" name="Rectangle 1250">
          <a:extLst>
            <a:ext uri="{FF2B5EF4-FFF2-40B4-BE49-F238E27FC236}">
              <a16:creationId xmlns:a16="http://schemas.microsoft.com/office/drawing/2014/main" xmlns="" id="{E712DE37-E09B-4753-888D-0C426B8B0F9A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02" name="Rectangle 1251">
          <a:extLst>
            <a:ext uri="{FF2B5EF4-FFF2-40B4-BE49-F238E27FC236}">
              <a16:creationId xmlns:a16="http://schemas.microsoft.com/office/drawing/2014/main" xmlns="" id="{1D315E9E-6B81-4A2D-9A08-5DCF7224C7FD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03" name="Rectangle 1252">
          <a:extLst>
            <a:ext uri="{FF2B5EF4-FFF2-40B4-BE49-F238E27FC236}">
              <a16:creationId xmlns:a16="http://schemas.microsoft.com/office/drawing/2014/main" xmlns="" id="{54335657-853E-42CC-83FC-5C8077362510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04" name="Rectangle 1253">
          <a:extLst>
            <a:ext uri="{FF2B5EF4-FFF2-40B4-BE49-F238E27FC236}">
              <a16:creationId xmlns:a16="http://schemas.microsoft.com/office/drawing/2014/main" xmlns="" id="{002564A2-191E-495C-8D3B-D00B0792B3E3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05" name="Rectangle 1254">
          <a:extLst>
            <a:ext uri="{FF2B5EF4-FFF2-40B4-BE49-F238E27FC236}">
              <a16:creationId xmlns:a16="http://schemas.microsoft.com/office/drawing/2014/main" xmlns="" id="{4746DABA-9A05-445D-831F-94D628390A1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06" name="Rectangle 1255">
          <a:extLst>
            <a:ext uri="{FF2B5EF4-FFF2-40B4-BE49-F238E27FC236}">
              <a16:creationId xmlns:a16="http://schemas.microsoft.com/office/drawing/2014/main" xmlns="" id="{E6D2E686-9FD8-49E6-B19A-CE887566CD63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07" name="Rectangle 1256">
          <a:extLst>
            <a:ext uri="{FF2B5EF4-FFF2-40B4-BE49-F238E27FC236}">
              <a16:creationId xmlns:a16="http://schemas.microsoft.com/office/drawing/2014/main" xmlns="" id="{BF26E0FE-D7F1-421D-8789-F68A1414CB6A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08" name="Rectangle 1257">
          <a:extLst>
            <a:ext uri="{FF2B5EF4-FFF2-40B4-BE49-F238E27FC236}">
              <a16:creationId xmlns:a16="http://schemas.microsoft.com/office/drawing/2014/main" xmlns="" id="{D3FCCD99-2A21-42B7-A6C8-F6556E129914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79</xdr:row>
      <xdr:rowOff>114300</xdr:rowOff>
    </xdr:from>
    <xdr:to>
      <xdr:col>63</xdr:col>
      <xdr:colOff>0</xdr:colOff>
      <xdr:row>81</xdr:row>
      <xdr:rowOff>142875</xdr:rowOff>
    </xdr:to>
    <xdr:sp macro="" textlink="">
      <xdr:nvSpPr>
        <xdr:cNvPr id="1009" name="Rectangle 1258">
          <a:extLst>
            <a:ext uri="{FF2B5EF4-FFF2-40B4-BE49-F238E27FC236}">
              <a16:creationId xmlns:a16="http://schemas.microsoft.com/office/drawing/2014/main" xmlns="" id="{116428F3-051D-4487-A75F-A56032535049}"/>
            </a:ext>
          </a:extLst>
        </xdr:cNvPr>
        <xdr:cNvSpPr>
          <a:spLocks noChangeArrowheads="1"/>
        </xdr:cNvSpPr>
      </xdr:nvSpPr>
      <xdr:spPr bwMode="auto">
        <a:xfrm>
          <a:off x="246126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0" name="Rectangle 1259">
          <a:extLst>
            <a:ext uri="{FF2B5EF4-FFF2-40B4-BE49-F238E27FC236}">
              <a16:creationId xmlns:a16="http://schemas.microsoft.com/office/drawing/2014/main" xmlns="" id="{1B017054-CC33-4AB5-9EE9-611C77CD85AF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11" name="Rectangle 1260">
          <a:extLst>
            <a:ext uri="{FF2B5EF4-FFF2-40B4-BE49-F238E27FC236}">
              <a16:creationId xmlns:a16="http://schemas.microsoft.com/office/drawing/2014/main" xmlns="" id="{02B6F478-5E63-45F1-B0D3-B177FC2BDDF8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2" name="Rectangle 1261">
          <a:extLst>
            <a:ext uri="{FF2B5EF4-FFF2-40B4-BE49-F238E27FC236}">
              <a16:creationId xmlns:a16="http://schemas.microsoft.com/office/drawing/2014/main" xmlns="" id="{4FC029BC-41FB-4D3E-9D54-88CE194F414F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13" name="Rectangle 1262">
          <a:extLst>
            <a:ext uri="{FF2B5EF4-FFF2-40B4-BE49-F238E27FC236}">
              <a16:creationId xmlns:a16="http://schemas.microsoft.com/office/drawing/2014/main" xmlns="" id="{25899676-E85B-4767-8728-DD0E3A56D3AE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4" name="Rectangle 1263">
          <a:extLst>
            <a:ext uri="{FF2B5EF4-FFF2-40B4-BE49-F238E27FC236}">
              <a16:creationId xmlns:a16="http://schemas.microsoft.com/office/drawing/2014/main" xmlns="" id="{E2372922-1058-47E8-9355-20B6DF369E85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15" name="Rectangle 1264">
          <a:extLst>
            <a:ext uri="{FF2B5EF4-FFF2-40B4-BE49-F238E27FC236}">
              <a16:creationId xmlns:a16="http://schemas.microsoft.com/office/drawing/2014/main" xmlns="" id="{CDAB7C66-B098-46FD-A159-2CF87D0AC79E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6" name="Rectangle 1265">
          <a:extLst>
            <a:ext uri="{FF2B5EF4-FFF2-40B4-BE49-F238E27FC236}">
              <a16:creationId xmlns:a16="http://schemas.microsoft.com/office/drawing/2014/main" xmlns="" id="{FE064875-DC83-4A73-968C-578ECB1DA444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17" name="Rectangle 1266">
          <a:extLst>
            <a:ext uri="{FF2B5EF4-FFF2-40B4-BE49-F238E27FC236}">
              <a16:creationId xmlns:a16="http://schemas.microsoft.com/office/drawing/2014/main" xmlns="" id="{132A6B3A-6E77-4ECD-90E7-5B19F6FDD261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18" name="Rectangle 1267">
          <a:extLst>
            <a:ext uri="{FF2B5EF4-FFF2-40B4-BE49-F238E27FC236}">
              <a16:creationId xmlns:a16="http://schemas.microsoft.com/office/drawing/2014/main" xmlns="" id="{FC537411-DB7C-4222-871E-F78594855065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19" name="Rectangle 1268">
          <a:extLst>
            <a:ext uri="{FF2B5EF4-FFF2-40B4-BE49-F238E27FC236}">
              <a16:creationId xmlns:a16="http://schemas.microsoft.com/office/drawing/2014/main" xmlns="" id="{C5F65432-61D1-47D4-A20E-9B247BFEFBE6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0" name="Rectangle 1269">
          <a:extLst>
            <a:ext uri="{FF2B5EF4-FFF2-40B4-BE49-F238E27FC236}">
              <a16:creationId xmlns:a16="http://schemas.microsoft.com/office/drawing/2014/main" xmlns="" id="{CA0C0D8A-452A-40AA-91BF-467FB8E86D4E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21" name="Rectangle 1270">
          <a:extLst>
            <a:ext uri="{FF2B5EF4-FFF2-40B4-BE49-F238E27FC236}">
              <a16:creationId xmlns:a16="http://schemas.microsoft.com/office/drawing/2014/main" xmlns="" id="{5B6292A4-4B2D-4746-8512-962D9C002FC6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2" name="Rectangle 1271">
          <a:extLst>
            <a:ext uri="{FF2B5EF4-FFF2-40B4-BE49-F238E27FC236}">
              <a16:creationId xmlns:a16="http://schemas.microsoft.com/office/drawing/2014/main" xmlns="" id="{5EEB1480-9953-4FC4-B08D-C6A064FEC82F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23" name="Rectangle 1272">
          <a:extLst>
            <a:ext uri="{FF2B5EF4-FFF2-40B4-BE49-F238E27FC236}">
              <a16:creationId xmlns:a16="http://schemas.microsoft.com/office/drawing/2014/main" xmlns="" id="{93EA244F-3146-4C5D-8AC5-60466BEA4769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4" name="Rectangle 1273">
          <a:extLst>
            <a:ext uri="{FF2B5EF4-FFF2-40B4-BE49-F238E27FC236}">
              <a16:creationId xmlns:a16="http://schemas.microsoft.com/office/drawing/2014/main" xmlns="" id="{D60ED295-7234-4581-B9F4-7DBA4393F7A2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25" name="Rectangle 1274">
          <a:extLst>
            <a:ext uri="{FF2B5EF4-FFF2-40B4-BE49-F238E27FC236}">
              <a16:creationId xmlns:a16="http://schemas.microsoft.com/office/drawing/2014/main" xmlns="" id="{11AA82DC-9AF1-4C2C-B914-BB8EB3F507FF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6" name="Rectangle 1275">
          <a:extLst>
            <a:ext uri="{FF2B5EF4-FFF2-40B4-BE49-F238E27FC236}">
              <a16:creationId xmlns:a16="http://schemas.microsoft.com/office/drawing/2014/main" xmlns="" id="{498B6E1D-49A8-43DF-986A-FC8DE43F3B2C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27" name="Rectangle 1276">
          <a:extLst>
            <a:ext uri="{FF2B5EF4-FFF2-40B4-BE49-F238E27FC236}">
              <a16:creationId xmlns:a16="http://schemas.microsoft.com/office/drawing/2014/main" xmlns="" id="{70CA8057-C851-487F-8931-CC48904DA9E1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28" name="Rectangle 1277">
          <a:extLst>
            <a:ext uri="{FF2B5EF4-FFF2-40B4-BE49-F238E27FC236}">
              <a16:creationId xmlns:a16="http://schemas.microsoft.com/office/drawing/2014/main" xmlns="" id="{EB3BB554-370E-4193-9A11-02FE38425662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29" name="Rectangle 1278">
          <a:extLst>
            <a:ext uri="{FF2B5EF4-FFF2-40B4-BE49-F238E27FC236}">
              <a16:creationId xmlns:a16="http://schemas.microsoft.com/office/drawing/2014/main" xmlns="" id="{354C39D2-2161-46C1-8DF3-339790E22EE6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30" name="Rectangle 1279">
          <a:extLst>
            <a:ext uri="{FF2B5EF4-FFF2-40B4-BE49-F238E27FC236}">
              <a16:creationId xmlns:a16="http://schemas.microsoft.com/office/drawing/2014/main" xmlns="" id="{C322E0C4-1672-42AB-A396-4DD9E762CC7C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31" name="Rectangle 1280">
          <a:extLst>
            <a:ext uri="{FF2B5EF4-FFF2-40B4-BE49-F238E27FC236}">
              <a16:creationId xmlns:a16="http://schemas.microsoft.com/office/drawing/2014/main" xmlns="" id="{11F04B6D-DFA3-403B-A29D-6AD6D6663EDD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79</xdr:row>
      <xdr:rowOff>114300</xdr:rowOff>
    </xdr:from>
    <xdr:to>
      <xdr:col>63</xdr:col>
      <xdr:colOff>0</xdr:colOff>
      <xdr:row>81</xdr:row>
      <xdr:rowOff>142875</xdr:rowOff>
    </xdr:to>
    <xdr:sp macro="" textlink="">
      <xdr:nvSpPr>
        <xdr:cNvPr id="1032" name="Rectangle 1281">
          <a:extLst>
            <a:ext uri="{FF2B5EF4-FFF2-40B4-BE49-F238E27FC236}">
              <a16:creationId xmlns:a16="http://schemas.microsoft.com/office/drawing/2014/main" xmlns="" id="{E252B2F9-A8CD-4FE3-B70B-0C38C88C46C9}"/>
            </a:ext>
          </a:extLst>
        </xdr:cNvPr>
        <xdr:cNvSpPr>
          <a:spLocks noChangeArrowheads="1"/>
        </xdr:cNvSpPr>
      </xdr:nvSpPr>
      <xdr:spPr bwMode="auto">
        <a:xfrm>
          <a:off x="246126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3" name="Rectangle 1282">
          <a:extLst>
            <a:ext uri="{FF2B5EF4-FFF2-40B4-BE49-F238E27FC236}">
              <a16:creationId xmlns:a16="http://schemas.microsoft.com/office/drawing/2014/main" xmlns="" id="{698BDBE1-A39C-4E0B-8761-A177CCB0B38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34" name="Rectangle 1283">
          <a:extLst>
            <a:ext uri="{FF2B5EF4-FFF2-40B4-BE49-F238E27FC236}">
              <a16:creationId xmlns:a16="http://schemas.microsoft.com/office/drawing/2014/main" xmlns="" id="{79A694E6-A36B-449D-814F-DB85727CB64B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5" name="Rectangle 1284">
          <a:extLst>
            <a:ext uri="{FF2B5EF4-FFF2-40B4-BE49-F238E27FC236}">
              <a16:creationId xmlns:a16="http://schemas.microsoft.com/office/drawing/2014/main" xmlns="" id="{5B1A53DC-79A2-413A-B0FD-70022D733BD8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36" name="Rectangle 1285">
          <a:extLst>
            <a:ext uri="{FF2B5EF4-FFF2-40B4-BE49-F238E27FC236}">
              <a16:creationId xmlns:a16="http://schemas.microsoft.com/office/drawing/2014/main" xmlns="" id="{EC4175B6-F1D3-42F6-8673-B18064C0AAE6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7" name="Rectangle 1286">
          <a:extLst>
            <a:ext uri="{FF2B5EF4-FFF2-40B4-BE49-F238E27FC236}">
              <a16:creationId xmlns:a16="http://schemas.microsoft.com/office/drawing/2014/main" xmlns="" id="{8DA041D8-AD24-473C-9B75-EA5117DFAFEA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38" name="Rectangle 1287">
          <a:extLst>
            <a:ext uri="{FF2B5EF4-FFF2-40B4-BE49-F238E27FC236}">
              <a16:creationId xmlns:a16="http://schemas.microsoft.com/office/drawing/2014/main" xmlns="" id="{F6E6A2FC-AB31-4DF1-AE19-6976A84E2DD6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39" name="Rectangle 1288">
          <a:extLst>
            <a:ext uri="{FF2B5EF4-FFF2-40B4-BE49-F238E27FC236}">
              <a16:creationId xmlns:a16="http://schemas.microsoft.com/office/drawing/2014/main" xmlns="" id="{9359237A-9DF0-4662-9C42-248CAADEE74C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40" name="Rectangle 1289">
          <a:extLst>
            <a:ext uri="{FF2B5EF4-FFF2-40B4-BE49-F238E27FC236}">
              <a16:creationId xmlns:a16="http://schemas.microsoft.com/office/drawing/2014/main" xmlns="" id="{FA4FBEC3-C7A9-4E78-9F4F-840362C69EAB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1" name="Rectangle 1290">
          <a:extLst>
            <a:ext uri="{FF2B5EF4-FFF2-40B4-BE49-F238E27FC236}">
              <a16:creationId xmlns:a16="http://schemas.microsoft.com/office/drawing/2014/main" xmlns="" id="{E7439BD2-07DD-43E2-9B47-4052C999E1C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42" name="Rectangle 1291">
          <a:extLst>
            <a:ext uri="{FF2B5EF4-FFF2-40B4-BE49-F238E27FC236}">
              <a16:creationId xmlns:a16="http://schemas.microsoft.com/office/drawing/2014/main" xmlns="" id="{C1AFC143-3F35-43E9-A2EF-2F58A6A616B2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3" name="Rectangle 1292">
          <a:extLst>
            <a:ext uri="{FF2B5EF4-FFF2-40B4-BE49-F238E27FC236}">
              <a16:creationId xmlns:a16="http://schemas.microsoft.com/office/drawing/2014/main" xmlns="" id="{E2EC0D42-9B8D-4723-84A2-7AB039ABC8C6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44" name="Rectangle 1293">
          <a:extLst>
            <a:ext uri="{FF2B5EF4-FFF2-40B4-BE49-F238E27FC236}">
              <a16:creationId xmlns:a16="http://schemas.microsoft.com/office/drawing/2014/main" xmlns="" id="{30740AA7-2118-4120-8D4A-F944AEC7C95A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5" name="Rectangle 1294">
          <a:extLst>
            <a:ext uri="{FF2B5EF4-FFF2-40B4-BE49-F238E27FC236}">
              <a16:creationId xmlns:a16="http://schemas.microsoft.com/office/drawing/2014/main" xmlns="" id="{92FFC385-3BCF-4192-BE28-B76F66FF4E61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46" name="Rectangle 1295">
          <a:extLst>
            <a:ext uri="{FF2B5EF4-FFF2-40B4-BE49-F238E27FC236}">
              <a16:creationId xmlns:a16="http://schemas.microsoft.com/office/drawing/2014/main" xmlns="" id="{6C096986-5A36-4318-AA77-8DA02AB171C5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7" name="Rectangle 1296">
          <a:extLst>
            <a:ext uri="{FF2B5EF4-FFF2-40B4-BE49-F238E27FC236}">
              <a16:creationId xmlns:a16="http://schemas.microsoft.com/office/drawing/2014/main" xmlns="" id="{66890CBD-E103-443D-BF86-20FF6B3B4CCA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48" name="Rectangle 1297">
          <a:extLst>
            <a:ext uri="{FF2B5EF4-FFF2-40B4-BE49-F238E27FC236}">
              <a16:creationId xmlns:a16="http://schemas.microsoft.com/office/drawing/2014/main" xmlns="" id="{2BDB771A-3C6A-4FFF-B716-BB83BC4EE36A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49" name="Rectangle 1298">
          <a:extLst>
            <a:ext uri="{FF2B5EF4-FFF2-40B4-BE49-F238E27FC236}">
              <a16:creationId xmlns:a16="http://schemas.microsoft.com/office/drawing/2014/main" xmlns="" id="{7B76F0B2-25B5-4823-B2F8-7183F9B1ACCE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50" name="Rectangle 1299">
          <a:extLst>
            <a:ext uri="{FF2B5EF4-FFF2-40B4-BE49-F238E27FC236}">
              <a16:creationId xmlns:a16="http://schemas.microsoft.com/office/drawing/2014/main" xmlns="" id="{43E3C230-E01B-4873-894D-0851FC2A77C6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51" name="Rectangle 1300">
          <a:extLst>
            <a:ext uri="{FF2B5EF4-FFF2-40B4-BE49-F238E27FC236}">
              <a16:creationId xmlns:a16="http://schemas.microsoft.com/office/drawing/2014/main" xmlns="" id="{213221CC-008E-406A-AADA-207B41E29958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52" name="Rectangle 1301">
          <a:extLst>
            <a:ext uri="{FF2B5EF4-FFF2-40B4-BE49-F238E27FC236}">
              <a16:creationId xmlns:a16="http://schemas.microsoft.com/office/drawing/2014/main" xmlns="" id="{E90B5AD2-910B-4B4D-AA65-11E35C91A1C4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53" name="Rectangle 1302">
          <a:extLst>
            <a:ext uri="{FF2B5EF4-FFF2-40B4-BE49-F238E27FC236}">
              <a16:creationId xmlns:a16="http://schemas.microsoft.com/office/drawing/2014/main" xmlns="" id="{FCF0518B-5D23-4A63-A672-0197A033A465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54" name="Rectangle 1303">
          <a:extLst>
            <a:ext uri="{FF2B5EF4-FFF2-40B4-BE49-F238E27FC236}">
              <a16:creationId xmlns:a16="http://schemas.microsoft.com/office/drawing/2014/main" xmlns="" id="{3599ACFE-7969-4F5D-94DC-4DC5627BE94A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79</xdr:row>
      <xdr:rowOff>114300</xdr:rowOff>
    </xdr:from>
    <xdr:to>
      <xdr:col>63</xdr:col>
      <xdr:colOff>0</xdr:colOff>
      <xdr:row>81</xdr:row>
      <xdr:rowOff>142875</xdr:rowOff>
    </xdr:to>
    <xdr:sp macro="" textlink="">
      <xdr:nvSpPr>
        <xdr:cNvPr id="1055" name="Rectangle 1304">
          <a:extLst>
            <a:ext uri="{FF2B5EF4-FFF2-40B4-BE49-F238E27FC236}">
              <a16:creationId xmlns:a16="http://schemas.microsoft.com/office/drawing/2014/main" xmlns="" id="{EE9171FF-6F35-45E1-9BD4-6A473A3D7D74}"/>
            </a:ext>
          </a:extLst>
        </xdr:cNvPr>
        <xdr:cNvSpPr>
          <a:spLocks noChangeArrowheads="1"/>
        </xdr:cNvSpPr>
      </xdr:nvSpPr>
      <xdr:spPr bwMode="auto">
        <a:xfrm>
          <a:off x="246126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56" name="Rectangle 1305">
          <a:extLst>
            <a:ext uri="{FF2B5EF4-FFF2-40B4-BE49-F238E27FC236}">
              <a16:creationId xmlns:a16="http://schemas.microsoft.com/office/drawing/2014/main" xmlns="" id="{C973B649-FB42-4570-AE8B-4D8201F52E02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57" name="Rectangle 1306">
          <a:extLst>
            <a:ext uri="{FF2B5EF4-FFF2-40B4-BE49-F238E27FC236}">
              <a16:creationId xmlns:a16="http://schemas.microsoft.com/office/drawing/2014/main" xmlns="" id="{6A9183C9-4EF7-48EC-9161-0663A8448843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58" name="Rectangle 1307">
          <a:extLst>
            <a:ext uri="{FF2B5EF4-FFF2-40B4-BE49-F238E27FC236}">
              <a16:creationId xmlns:a16="http://schemas.microsoft.com/office/drawing/2014/main" xmlns="" id="{849CFED0-B73C-4474-8BD2-EDBDC348B1FD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59" name="Rectangle 1308">
          <a:extLst>
            <a:ext uri="{FF2B5EF4-FFF2-40B4-BE49-F238E27FC236}">
              <a16:creationId xmlns:a16="http://schemas.microsoft.com/office/drawing/2014/main" xmlns="" id="{5383C2E9-9391-4B91-B891-C8A7C6945BB3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0" name="Rectangle 1309">
          <a:extLst>
            <a:ext uri="{FF2B5EF4-FFF2-40B4-BE49-F238E27FC236}">
              <a16:creationId xmlns:a16="http://schemas.microsoft.com/office/drawing/2014/main" xmlns="" id="{4AB0D266-2C3A-4FCC-9208-DEAFD0A5BA84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39</xdr:row>
      <xdr:rowOff>38100</xdr:rowOff>
    </xdr:from>
    <xdr:to>
      <xdr:col>63</xdr:col>
      <xdr:colOff>0</xdr:colOff>
      <xdr:row>41</xdr:row>
      <xdr:rowOff>123825</xdr:rowOff>
    </xdr:to>
    <xdr:sp macro="" textlink="">
      <xdr:nvSpPr>
        <xdr:cNvPr id="1061" name="Rectangle 1310">
          <a:extLst>
            <a:ext uri="{FF2B5EF4-FFF2-40B4-BE49-F238E27FC236}">
              <a16:creationId xmlns:a16="http://schemas.microsoft.com/office/drawing/2014/main" xmlns="" id="{C547CF06-4934-4EC9-978B-10243B92905A}"/>
            </a:ext>
          </a:extLst>
        </xdr:cNvPr>
        <xdr:cNvSpPr>
          <a:spLocks noChangeArrowheads="1"/>
        </xdr:cNvSpPr>
      </xdr:nvSpPr>
      <xdr:spPr bwMode="auto">
        <a:xfrm>
          <a:off x="246126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2" name="Rectangle 1311">
          <a:extLst>
            <a:ext uri="{FF2B5EF4-FFF2-40B4-BE49-F238E27FC236}">
              <a16:creationId xmlns:a16="http://schemas.microsoft.com/office/drawing/2014/main" xmlns="" id="{D924C61B-62F3-4C96-938B-05FCA83DF728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63" name="Rectangle 1312">
          <a:extLst>
            <a:ext uri="{FF2B5EF4-FFF2-40B4-BE49-F238E27FC236}">
              <a16:creationId xmlns:a16="http://schemas.microsoft.com/office/drawing/2014/main" xmlns="" id="{882AF7E7-E1F9-4B0B-941B-946B69DCAF06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4" name="Rectangle 1313">
          <a:extLst>
            <a:ext uri="{FF2B5EF4-FFF2-40B4-BE49-F238E27FC236}">
              <a16:creationId xmlns:a16="http://schemas.microsoft.com/office/drawing/2014/main" xmlns="" id="{9B819A8D-CD56-48EC-AB22-1070AE9DA722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65" name="Rectangle 1314">
          <a:extLst>
            <a:ext uri="{FF2B5EF4-FFF2-40B4-BE49-F238E27FC236}">
              <a16:creationId xmlns:a16="http://schemas.microsoft.com/office/drawing/2014/main" xmlns="" id="{F3C87528-E0F7-4E61-BD29-DDE3AA4A61D3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6" name="Rectangle 1315">
          <a:extLst>
            <a:ext uri="{FF2B5EF4-FFF2-40B4-BE49-F238E27FC236}">
              <a16:creationId xmlns:a16="http://schemas.microsoft.com/office/drawing/2014/main" xmlns="" id="{C566D0F3-2CDD-42CC-B138-AFD39C75457E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38</xdr:row>
      <xdr:rowOff>9525</xdr:rowOff>
    </xdr:from>
    <xdr:to>
      <xdr:col>63</xdr:col>
      <xdr:colOff>0</xdr:colOff>
      <xdr:row>39</xdr:row>
      <xdr:rowOff>152400</xdr:rowOff>
    </xdr:to>
    <xdr:sp macro="" textlink="">
      <xdr:nvSpPr>
        <xdr:cNvPr id="1067" name="Rectangle 1316">
          <a:extLst>
            <a:ext uri="{FF2B5EF4-FFF2-40B4-BE49-F238E27FC236}">
              <a16:creationId xmlns:a16="http://schemas.microsoft.com/office/drawing/2014/main" xmlns="" id="{5FAB6975-F4C6-4BE4-B5FD-E6D07427B2C0}"/>
            </a:ext>
          </a:extLst>
        </xdr:cNvPr>
        <xdr:cNvSpPr>
          <a:spLocks noChangeArrowheads="1"/>
        </xdr:cNvSpPr>
      </xdr:nvSpPr>
      <xdr:spPr bwMode="auto">
        <a:xfrm>
          <a:off x="246126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68" name="Rectangle 1317">
          <a:extLst>
            <a:ext uri="{FF2B5EF4-FFF2-40B4-BE49-F238E27FC236}">
              <a16:creationId xmlns:a16="http://schemas.microsoft.com/office/drawing/2014/main" xmlns="" id="{4BCC6191-1106-4985-B590-B698C39899A6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69" name="Rectangle 1318">
          <a:extLst>
            <a:ext uri="{FF2B5EF4-FFF2-40B4-BE49-F238E27FC236}">
              <a16:creationId xmlns:a16="http://schemas.microsoft.com/office/drawing/2014/main" xmlns="" id="{FCF2E68F-582F-4CAB-8B06-A4DE7171A22A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70" name="Rectangle 1319">
          <a:extLst>
            <a:ext uri="{FF2B5EF4-FFF2-40B4-BE49-F238E27FC236}">
              <a16:creationId xmlns:a16="http://schemas.microsoft.com/office/drawing/2014/main" xmlns="" id="{79EF7928-BE35-48F7-86BE-8DD8C1FEE79D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71" name="Rectangle 1320">
          <a:extLst>
            <a:ext uri="{FF2B5EF4-FFF2-40B4-BE49-F238E27FC236}">
              <a16:creationId xmlns:a16="http://schemas.microsoft.com/office/drawing/2014/main" xmlns="" id="{8F14B686-CFB8-4D2C-983E-A727BBB3BEED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72" name="Rectangle 1321">
          <a:extLst>
            <a:ext uri="{FF2B5EF4-FFF2-40B4-BE49-F238E27FC236}">
              <a16:creationId xmlns:a16="http://schemas.microsoft.com/office/drawing/2014/main" xmlns="" id="{EC6B4CCF-F13C-47AA-9D2E-55A7C741EFD3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76200</xdr:rowOff>
    </xdr:from>
    <xdr:to>
      <xdr:col>63</xdr:col>
      <xdr:colOff>0</xdr:colOff>
      <xdr:row>37</xdr:row>
      <xdr:rowOff>142875</xdr:rowOff>
    </xdr:to>
    <xdr:sp macro="" textlink="">
      <xdr:nvSpPr>
        <xdr:cNvPr id="1073" name="Rectangle 1322">
          <a:extLst>
            <a:ext uri="{FF2B5EF4-FFF2-40B4-BE49-F238E27FC236}">
              <a16:creationId xmlns:a16="http://schemas.microsoft.com/office/drawing/2014/main" xmlns="" id="{E42D01D3-4010-48D2-890E-E336B323CAA1}"/>
            </a:ext>
          </a:extLst>
        </xdr:cNvPr>
        <xdr:cNvSpPr>
          <a:spLocks noChangeArrowheads="1"/>
        </xdr:cNvSpPr>
      </xdr:nvSpPr>
      <xdr:spPr bwMode="auto">
        <a:xfrm>
          <a:off x="246126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50</xdr:row>
      <xdr:rowOff>0</xdr:rowOff>
    </xdr:from>
    <xdr:to>
      <xdr:col>63</xdr:col>
      <xdr:colOff>0</xdr:colOff>
      <xdr:row>51</xdr:row>
      <xdr:rowOff>152400</xdr:rowOff>
    </xdr:to>
    <xdr:sp macro="" textlink="">
      <xdr:nvSpPr>
        <xdr:cNvPr id="1074" name="Rectangle 1323">
          <a:extLst>
            <a:ext uri="{FF2B5EF4-FFF2-40B4-BE49-F238E27FC236}">
              <a16:creationId xmlns:a16="http://schemas.microsoft.com/office/drawing/2014/main" xmlns="" id="{7CA205AF-BADA-4D6A-A2A3-3CDAA3DAC6D1}"/>
            </a:ext>
          </a:extLst>
        </xdr:cNvPr>
        <xdr:cNvSpPr>
          <a:spLocks noChangeArrowheads="1"/>
        </xdr:cNvSpPr>
      </xdr:nvSpPr>
      <xdr:spPr bwMode="auto">
        <a:xfrm>
          <a:off x="246126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75" name="Rectangle 1324">
          <a:extLst>
            <a:ext uri="{FF2B5EF4-FFF2-40B4-BE49-F238E27FC236}">
              <a16:creationId xmlns:a16="http://schemas.microsoft.com/office/drawing/2014/main" xmlns="" id="{D35BC6BF-7F43-4CCF-800B-49B9D91C202D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76" name="Rectangle 1325">
          <a:extLst>
            <a:ext uri="{FF2B5EF4-FFF2-40B4-BE49-F238E27FC236}">
              <a16:creationId xmlns:a16="http://schemas.microsoft.com/office/drawing/2014/main" xmlns="" id="{0C58D31F-8B01-4AAB-955F-D7077BA0ECCD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36</xdr:row>
      <xdr:rowOff>28575</xdr:rowOff>
    </xdr:from>
    <xdr:to>
      <xdr:col>63</xdr:col>
      <xdr:colOff>0</xdr:colOff>
      <xdr:row>37</xdr:row>
      <xdr:rowOff>142875</xdr:rowOff>
    </xdr:to>
    <xdr:sp macro="" textlink="">
      <xdr:nvSpPr>
        <xdr:cNvPr id="1077" name="Rectangle 1326">
          <a:extLst>
            <a:ext uri="{FF2B5EF4-FFF2-40B4-BE49-F238E27FC236}">
              <a16:creationId xmlns:a16="http://schemas.microsoft.com/office/drawing/2014/main" xmlns="" id="{89311AFB-1C79-4C06-B6B8-25AF25974AA3}"/>
            </a:ext>
          </a:extLst>
        </xdr:cNvPr>
        <xdr:cNvSpPr>
          <a:spLocks noChangeArrowheads="1"/>
        </xdr:cNvSpPr>
      </xdr:nvSpPr>
      <xdr:spPr bwMode="auto">
        <a:xfrm>
          <a:off x="246126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78" name="Rectangle 1327">
          <a:extLst>
            <a:ext uri="{FF2B5EF4-FFF2-40B4-BE49-F238E27FC236}">
              <a16:creationId xmlns:a16="http://schemas.microsoft.com/office/drawing/2014/main" xmlns="" id="{E99A241E-F860-48F0-B169-6A580DFA39D6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79" name="Rectangle 1328">
          <a:extLst>
            <a:ext uri="{FF2B5EF4-FFF2-40B4-BE49-F238E27FC236}">
              <a16:creationId xmlns:a16="http://schemas.microsoft.com/office/drawing/2014/main" xmlns="" id="{F497E0E1-26C2-4F61-9492-0F68490130E3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0" name="Rectangle 1329">
          <a:extLst>
            <a:ext uri="{FF2B5EF4-FFF2-40B4-BE49-F238E27FC236}">
              <a16:creationId xmlns:a16="http://schemas.microsoft.com/office/drawing/2014/main" xmlns="" id="{32175CA1-161D-427D-9F11-724B045DAD17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81" name="Rectangle 1330">
          <a:extLst>
            <a:ext uri="{FF2B5EF4-FFF2-40B4-BE49-F238E27FC236}">
              <a16:creationId xmlns:a16="http://schemas.microsoft.com/office/drawing/2014/main" xmlns="" id="{1EAA4C95-AB32-4F11-AA3A-0FE0A1932296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82" name="Rectangle 1331">
          <a:extLst>
            <a:ext uri="{FF2B5EF4-FFF2-40B4-BE49-F238E27FC236}">
              <a16:creationId xmlns:a16="http://schemas.microsoft.com/office/drawing/2014/main" xmlns="" id="{06FCE659-F678-4ADC-BCCB-B1D50E29472E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83" name="Rectangle 1332">
          <a:extLst>
            <a:ext uri="{FF2B5EF4-FFF2-40B4-BE49-F238E27FC236}">
              <a16:creationId xmlns:a16="http://schemas.microsoft.com/office/drawing/2014/main" xmlns="" id="{266F233F-5D71-4A68-988A-66AEC1AA1E0A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84" name="Rectangle 1333">
          <a:extLst>
            <a:ext uri="{FF2B5EF4-FFF2-40B4-BE49-F238E27FC236}">
              <a16:creationId xmlns:a16="http://schemas.microsoft.com/office/drawing/2014/main" xmlns="" id="{8A35CC1D-8389-44B3-818D-5682A3EAD282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85" name="Rectangle 1334">
          <a:extLst>
            <a:ext uri="{FF2B5EF4-FFF2-40B4-BE49-F238E27FC236}">
              <a16:creationId xmlns:a16="http://schemas.microsoft.com/office/drawing/2014/main" xmlns="" id="{6D4ED9E5-74B7-4FD3-B2C1-59354F2E4537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86" name="Rectangle 1335">
          <a:extLst>
            <a:ext uri="{FF2B5EF4-FFF2-40B4-BE49-F238E27FC236}">
              <a16:creationId xmlns:a16="http://schemas.microsoft.com/office/drawing/2014/main" xmlns="" id="{B5811D9E-4A03-481B-8909-E6416552C822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7" name="Rectangle 1336">
          <a:extLst>
            <a:ext uri="{FF2B5EF4-FFF2-40B4-BE49-F238E27FC236}">
              <a16:creationId xmlns:a16="http://schemas.microsoft.com/office/drawing/2014/main" xmlns="" id="{18F6DBB5-D4EA-4F09-BFF8-23684A15F257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8" name="Rectangle 1337">
          <a:extLst>
            <a:ext uri="{FF2B5EF4-FFF2-40B4-BE49-F238E27FC236}">
              <a16:creationId xmlns:a16="http://schemas.microsoft.com/office/drawing/2014/main" xmlns="" id="{8D6743F7-17B2-4295-B8C6-9E389B7BB86F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89" name="Rectangle 1338">
          <a:extLst>
            <a:ext uri="{FF2B5EF4-FFF2-40B4-BE49-F238E27FC236}">
              <a16:creationId xmlns:a16="http://schemas.microsoft.com/office/drawing/2014/main" xmlns="" id="{393B34DE-D74D-434A-A405-91D3B447C63E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0" name="Rectangle 1339">
          <a:extLst>
            <a:ext uri="{FF2B5EF4-FFF2-40B4-BE49-F238E27FC236}">
              <a16:creationId xmlns:a16="http://schemas.microsoft.com/office/drawing/2014/main" xmlns="" id="{5937E717-4882-4636-8A45-D9BB6CD746BD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1" name="Rectangle 1340">
          <a:extLst>
            <a:ext uri="{FF2B5EF4-FFF2-40B4-BE49-F238E27FC236}">
              <a16:creationId xmlns:a16="http://schemas.microsoft.com/office/drawing/2014/main" xmlns="" id="{22BABC32-6511-4EB5-AC6C-B821F56E3206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2" name="Rectangle 1341">
          <a:extLst>
            <a:ext uri="{FF2B5EF4-FFF2-40B4-BE49-F238E27FC236}">
              <a16:creationId xmlns:a16="http://schemas.microsoft.com/office/drawing/2014/main" xmlns="" id="{ED3B9603-800A-48A1-AD9E-90633084E1A4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93" name="Rectangle 1342">
          <a:extLst>
            <a:ext uri="{FF2B5EF4-FFF2-40B4-BE49-F238E27FC236}">
              <a16:creationId xmlns:a16="http://schemas.microsoft.com/office/drawing/2014/main" xmlns="" id="{605E5204-BC53-40EC-B07A-B5B660C37AB0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94" name="Rectangle 1343">
          <a:extLst>
            <a:ext uri="{FF2B5EF4-FFF2-40B4-BE49-F238E27FC236}">
              <a16:creationId xmlns:a16="http://schemas.microsoft.com/office/drawing/2014/main" xmlns="" id="{6DFE05D8-4F9B-4D04-843E-20B60550DAAC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095" name="Rectangle 1344">
          <a:extLst>
            <a:ext uri="{FF2B5EF4-FFF2-40B4-BE49-F238E27FC236}">
              <a16:creationId xmlns:a16="http://schemas.microsoft.com/office/drawing/2014/main" xmlns="" id="{D5B2B608-4958-43D7-8CD8-CD5C26638186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96" name="Rectangle 1345">
          <a:extLst>
            <a:ext uri="{FF2B5EF4-FFF2-40B4-BE49-F238E27FC236}">
              <a16:creationId xmlns:a16="http://schemas.microsoft.com/office/drawing/2014/main" xmlns="" id="{A74D0167-76AF-4C18-9A02-8FE5B40B1222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97" name="Rectangle 1346">
          <a:extLst>
            <a:ext uri="{FF2B5EF4-FFF2-40B4-BE49-F238E27FC236}">
              <a16:creationId xmlns:a16="http://schemas.microsoft.com/office/drawing/2014/main" xmlns="" id="{5F6597B9-5CFE-4310-A22E-2B257B86AE68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098" name="Rectangle 1347">
          <a:extLst>
            <a:ext uri="{FF2B5EF4-FFF2-40B4-BE49-F238E27FC236}">
              <a16:creationId xmlns:a16="http://schemas.microsoft.com/office/drawing/2014/main" xmlns="" id="{7EC60A77-DA2C-4A20-A8EF-B82C14951CD9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099" name="Rectangle 1348">
          <a:extLst>
            <a:ext uri="{FF2B5EF4-FFF2-40B4-BE49-F238E27FC236}">
              <a16:creationId xmlns:a16="http://schemas.microsoft.com/office/drawing/2014/main" xmlns="" id="{ADB41EC6-57A4-49F8-914E-36F66C0FDC85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0" name="Rectangle 1349">
          <a:extLst>
            <a:ext uri="{FF2B5EF4-FFF2-40B4-BE49-F238E27FC236}">
              <a16:creationId xmlns:a16="http://schemas.microsoft.com/office/drawing/2014/main" xmlns="" id="{BF2938A3-9E6B-437C-827B-8ADD37A2B051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1" name="Rectangle 1350">
          <a:extLst>
            <a:ext uri="{FF2B5EF4-FFF2-40B4-BE49-F238E27FC236}">
              <a16:creationId xmlns:a16="http://schemas.microsoft.com/office/drawing/2014/main" xmlns="" id="{2647BBC4-711D-44D6-90AD-A4C94B2D3E53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02" name="Rectangle 1351">
          <a:extLst>
            <a:ext uri="{FF2B5EF4-FFF2-40B4-BE49-F238E27FC236}">
              <a16:creationId xmlns:a16="http://schemas.microsoft.com/office/drawing/2014/main" xmlns="" id="{C3520EE1-0778-402C-8088-BE015F76CE80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03" name="Rectangle 1352">
          <a:extLst>
            <a:ext uri="{FF2B5EF4-FFF2-40B4-BE49-F238E27FC236}">
              <a16:creationId xmlns:a16="http://schemas.microsoft.com/office/drawing/2014/main" xmlns="" id="{13EBF23A-064F-4B6C-A9C1-7418F96D4EE0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04" name="Rectangle 1353">
          <a:extLst>
            <a:ext uri="{FF2B5EF4-FFF2-40B4-BE49-F238E27FC236}">
              <a16:creationId xmlns:a16="http://schemas.microsoft.com/office/drawing/2014/main" xmlns="" id="{9440D327-3DB3-419E-AA2F-51878405BF34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105" name="Rectangle 1354">
          <a:extLst>
            <a:ext uri="{FF2B5EF4-FFF2-40B4-BE49-F238E27FC236}">
              <a16:creationId xmlns:a16="http://schemas.microsoft.com/office/drawing/2014/main" xmlns="" id="{C79ABE09-D8C1-421B-B343-31A78942DE4F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106" name="Rectangle 1355">
          <a:extLst>
            <a:ext uri="{FF2B5EF4-FFF2-40B4-BE49-F238E27FC236}">
              <a16:creationId xmlns:a16="http://schemas.microsoft.com/office/drawing/2014/main" xmlns="" id="{96E2B96D-4B17-4D71-9F2F-5E75940BE646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69</xdr:row>
      <xdr:rowOff>9525</xdr:rowOff>
    </xdr:from>
    <xdr:to>
      <xdr:col>63</xdr:col>
      <xdr:colOff>0</xdr:colOff>
      <xdr:row>70</xdr:row>
      <xdr:rowOff>152400</xdr:rowOff>
    </xdr:to>
    <xdr:sp macro="" textlink="">
      <xdr:nvSpPr>
        <xdr:cNvPr id="1107" name="Rectangle 1356">
          <a:extLst>
            <a:ext uri="{FF2B5EF4-FFF2-40B4-BE49-F238E27FC236}">
              <a16:creationId xmlns:a16="http://schemas.microsoft.com/office/drawing/2014/main" xmlns="" id="{938488C4-B8E5-4240-99E3-9078175CEBF5}"/>
            </a:ext>
          </a:extLst>
        </xdr:cNvPr>
        <xdr:cNvSpPr>
          <a:spLocks noChangeArrowheads="1"/>
        </xdr:cNvSpPr>
      </xdr:nvSpPr>
      <xdr:spPr bwMode="auto">
        <a:xfrm>
          <a:off x="246126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8" name="Rectangle 1357">
          <a:extLst>
            <a:ext uri="{FF2B5EF4-FFF2-40B4-BE49-F238E27FC236}">
              <a16:creationId xmlns:a16="http://schemas.microsoft.com/office/drawing/2014/main" xmlns="" id="{A6F54C26-043C-4AF6-A090-5BC3764580BF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09" name="Rectangle 1358">
          <a:extLst>
            <a:ext uri="{FF2B5EF4-FFF2-40B4-BE49-F238E27FC236}">
              <a16:creationId xmlns:a16="http://schemas.microsoft.com/office/drawing/2014/main" xmlns="" id="{E9F62091-E072-4778-8ADD-5F14E3C1C195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76200</xdr:rowOff>
    </xdr:from>
    <xdr:to>
      <xdr:col>63</xdr:col>
      <xdr:colOff>0</xdr:colOff>
      <xdr:row>68</xdr:row>
      <xdr:rowOff>142875</xdr:rowOff>
    </xdr:to>
    <xdr:sp macro="" textlink="">
      <xdr:nvSpPr>
        <xdr:cNvPr id="1110" name="Rectangle 1359">
          <a:extLst>
            <a:ext uri="{FF2B5EF4-FFF2-40B4-BE49-F238E27FC236}">
              <a16:creationId xmlns:a16="http://schemas.microsoft.com/office/drawing/2014/main" xmlns="" id="{4580A0CF-4809-4BD5-983A-74E42A8DCBBC}"/>
            </a:ext>
          </a:extLst>
        </xdr:cNvPr>
        <xdr:cNvSpPr>
          <a:spLocks noChangeArrowheads="1"/>
        </xdr:cNvSpPr>
      </xdr:nvSpPr>
      <xdr:spPr bwMode="auto">
        <a:xfrm>
          <a:off x="246126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11" name="Rectangle 1360">
          <a:extLst>
            <a:ext uri="{FF2B5EF4-FFF2-40B4-BE49-F238E27FC236}">
              <a16:creationId xmlns:a16="http://schemas.microsoft.com/office/drawing/2014/main" xmlns="" id="{8D47A73D-B52C-4B6C-8B7A-E6C30FE1053B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12" name="Rectangle 1361">
          <a:extLst>
            <a:ext uri="{FF2B5EF4-FFF2-40B4-BE49-F238E27FC236}">
              <a16:creationId xmlns:a16="http://schemas.microsoft.com/office/drawing/2014/main" xmlns="" id="{ABF59604-C21F-4F33-AE5E-2042DF70FF84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67</xdr:row>
      <xdr:rowOff>28575</xdr:rowOff>
    </xdr:from>
    <xdr:to>
      <xdr:col>63</xdr:col>
      <xdr:colOff>0</xdr:colOff>
      <xdr:row>68</xdr:row>
      <xdr:rowOff>142875</xdr:rowOff>
    </xdr:to>
    <xdr:sp macro="" textlink="">
      <xdr:nvSpPr>
        <xdr:cNvPr id="1113" name="Rectangle 1362">
          <a:extLst>
            <a:ext uri="{FF2B5EF4-FFF2-40B4-BE49-F238E27FC236}">
              <a16:creationId xmlns:a16="http://schemas.microsoft.com/office/drawing/2014/main" xmlns="" id="{29C6F838-6624-46C4-B7E8-592A0CAB584D}"/>
            </a:ext>
          </a:extLst>
        </xdr:cNvPr>
        <xdr:cNvSpPr>
          <a:spLocks noChangeArrowheads="1"/>
        </xdr:cNvSpPr>
      </xdr:nvSpPr>
      <xdr:spPr bwMode="auto">
        <a:xfrm>
          <a:off x="246126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14" name="Rectangle 1363">
          <a:extLst>
            <a:ext uri="{FF2B5EF4-FFF2-40B4-BE49-F238E27FC236}">
              <a16:creationId xmlns:a16="http://schemas.microsoft.com/office/drawing/2014/main" xmlns="" id="{66B36C69-3ADD-49C8-94B3-6E670F283F45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15" name="Rectangle 1364">
          <a:extLst>
            <a:ext uri="{FF2B5EF4-FFF2-40B4-BE49-F238E27FC236}">
              <a16:creationId xmlns:a16="http://schemas.microsoft.com/office/drawing/2014/main" xmlns="" id="{DC693A92-EE76-4F77-99C7-0933D6A785F0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16" name="Rectangle 1365">
          <a:extLst>
            <a:ext uri="{FF2B5EF4-FFF2-40B4-BE49-F238E27FC236}">
              <a16:creationId xmlns:a16="http://schemas.microsoft.com/office/drawing/2014/main" xmlns="" id="{D1A8B883-F176-4753-A8EE-C455303FD2A3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17" name="Rectangle 1366">
          <a:extLst>
            <a:ext uri="{FF2B5EF4-FFF2-40B4-BE49-F238E27FC236}">
              <a16:creationId xmlns:a16="http://schemas.microsoft.com/office/drawing/2014/main" xmlns="" id="{ED67DAF7-7A74-4D3A-B5CB-49FAC15B5BEE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18" name="Rectangle 1367">
          <a:extLst>
            <a:ext uri="{FF2B5EF4-FFF2-40B4-BE49-F238E27FC236}">
              <a16:creationId xmlns:a16="http://schemas.microsoft.com/office/drawing/2014/main" xmlns="" id="{0A86039E-86F5-4F1E-91C0-B46C55C22BD3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19" name="Rectangle 1368">
          <a:extLst>
            <a:ext uri="{FF2B5EF4-FFF2-40B4-BE49-F238E27FC236}">
              <a16:creationId xmlns:a16="http://schemas.microsoft.com/office/drawing/2014/main" xmlns="" id="{336437F6-35E5-4663-9F7B-24F58D218443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0" name="Rectangle 1369">
          <a:extLst>
            <a:ext uri="{FF2B5EF4-FFF2-40B4-BE49-F238E27FC236}">
              <a16:creationId xmlns:a16="http://schemas.microsoft.com/office/drawing/2014/main" xmlns="" id="{DC8D7AFC-3CAD-4176-95F5-C826A90927DC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1" name="Rectangle 1370">
          <a:extLst>
            <a:ext uri="{FF2B5EF4-FFF2-40B4-BE49-F238E27FC236}">
              <a16:creationId xmlns:a16="http://schemas.microsoft.com/office/drawing/2014/main" xmlns="" id="{9E9E0F58-CEBE-4C97-BFCF-71B290EBB818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2" name="Rectangle 1371">
          <a:extLst>
            <a:ext uri="{FF2B5EF4-FFF2-40B4-BE49-F238E27FC236}">
              <a16:creationId xmlns:a16="http://schemas.microsoft.com/office/drawing/2014/main" xmlns="" id="{3BB1DA9C-2C32-406F-A74D-AFC8406BD2CD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3" name="Rectangle 1372">
          <a:extLst>
            <a:ext uri="{FF2B5EF4-FFF2-40B4-BE49-F238E27FC236}">
              <a16:creationId xmlns:a16="http://schemas.microsoft.com/office/drawing/2014/main" xmlns="" id="{D70E07F6-CCAC-48A4-8E20-0A809453CBA5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4" name="Rectangle 1373">
          <a:extLst>
            <a:ext uri="{FF2B5EF4-FFF2-40B4-BE49-F238E27FC236}">
              <a16:creationId xmlns:a16="http://schemas.microsoft.com/office/drawing/2014/main" xmlns="" id="{805ACA6D-8243-4C30-AA58-3FDE173789A4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5" name="Rectangle 1374">
          <a:extLst>
            <a:ext uri="{FF2B5EF4-FFF2-40B4-BE49-F238E27FC236}">
              <a16:creationId xmlns:a16="http://schemas.microsoft.com/office/drawing/2014/main" xmlns="" id="{B1A121D2-87A4-4E7E-BD44-1125F0BCA02E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6" name="Rectangle 1375">
          <a:extLst>
            <a:ext uri="{FF2B5EF4-FFF2-40B4-BE49-F238E27FC236}">
              <a16:creationId xmlns:a16="http://schemas.microsoft.com/office/drawing/2014/main" xmlns="" id="{DF40C287-170F-4B6C-9C52-AEDED3A96BF7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7" name="Rectangle 1376">
          <a:extLst>
            <a:ext uri="{FF2B5EF4-FFF2-40B4-BE49-F238E27FC236}">
              <a16:creationId xmlns:a16="http://schemas.microsoft.com/office/drawing/2014/main" xmlns="" id="{6C645E0D-9011-4864-8B6D-0E1BD09C2896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28" name="Rectangle 1377">
          <a:extLst>
            <a:ext uri="{FF2B5EF4-FFF2-40B4-BE49-F238E27FC236}">
              <a16:creationId xmlns:a16="http://schemas.microsoft.com/office/drawing/2014/main" xmlns="" id="{948490BB-32D0-4C79-A190-CDA16BB4393A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29" name="Rectangle 1378">
          <a:extLst>
            <a:ext uri="{FF2B5EF4-FFF2-40B4-BE49-F238E27FC236}">
              <a16:creationId xmlns:a16="http://schemas.microsoft.com/office/drawing/2014/main" xmlns="" id="{2228E125-4396-4B3E-BABB-73DA7BA31AA1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0" name="Rectangle 1379">
          <a:extLst>
            <a:ext uri="{FF2B5EF4-FFF2-40B4-BE49-F238E27FC236}">
              <a16:creationId xmlns:a16="http://schemas.microsoft.com/office/drawing/2014/main" xmlns="" id="{E810A9FE-4BDF-44F8-930B-18618E985C82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1" name="Rectangle 1380">
          <a:extLst>
            <a:ext uri="{FF2B5EF4-FFF2-40B4-BE49-F238E27FC236}">
              <a16:creationId xmlns:a16="http://schemas.microsoft.com/office/drawing/2014/main" xmlns="" id="{95F00533-9A14-4E58-927D-528D6AAAAE45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32" name="Rectangle 1381">
          <a:extLst>
            <a:ext uri="{FF2B5EF4-FFF2-40B4-BE49-F238E27FC236}">
              <a16:creationId xmlns:a16="http://schemas.microsoft.com/office/drawing/2014/main" xmlns="" id="{407B4FFF-3060-484F-BC6A-ED8099E69A39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33" name="Rectangle 1382">
          <a:extLst>
            <a:ext uri="{FF2B5EF4-FFF2-40B4-BE49-F238E27FC236}">
              <a16:creationId xmlns:a16="http://schemas.microsoft.com/office/drawing/2014/main" xmlns="" id="{C30DDCAB-FC88-4712-99BF-23A08A2E7A5D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76200</xdr:rowOff>
    </xdr:from>
    <xdr:to>
      <xdr:col>63</xdr:col>
      <xdr:colOff>0</xdr:colOff>
      <xdr:row>72</xdr:row>
      <xdr:rowOff>142875</xdr:rowOff>
    </xdr:to>
    <xdr:sp macro="" textlink="">
      <xdr:nvSpPr>
        <xdr:cNvPr id="1134" name="Rectangle 1383">
          <a:extLst>
            <a:ext uri="{FF2B5EF4-FFF2-40B4-BE49-F238E27FC236}">
              <a16:creationId xmlns:a16="http://schemas.microsoft.com/office/drawing/2014/main" xmlns="" id="{5EAEC40D-C01C-4207-92B7-930600EB91B5}"/>
            </a:ext>
          </a:extLst>
        </xdr:cNvPr>
        <xdr:cNvSpPr>
          <a:spLocks noChangeArrowheads="1"/>
        </xdr:cNvSpPr>
      </xdr:nvSpPr>
      <xdr:spPr bwMode="auto">
        <a:xfrm>
          <a:off x="246126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5" name="Rectangle 1384">
          <a:extLst>
            <a:ext uri="{FF2B5EF4-FFF2-40B4-BE49-F238E27FC236}">
              <a16:creationId xmlns:a16="http://schemas.microsoft.com/office/drawing/2014/main" xmlns="" id="{724D44E9-50F3-4011-9DDD-48FBCAEB6002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6" name="Rectangle 1385">
          <a:extLst>
            <a:ext uri="{FF2B5EF4-FFF2-40B4-BE49-F238E27FC236}">
              <a16:creationId xmlns:a16="http://schemas.microsoft.com/office/drawing/2014/main" xmlns="" id="{DE7ECDC9-7AA8-4D52-BD4E-CC4549D39200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71</xdr:row>
      <xdr:rowOff>28575</xdr:rowOff>
    </xdr:from>
    <xdr:to>
      <xdr:col>63</xdr:col>
      <xdr:colOff>0</xdr:colOff>
      <xdr:row>72</xdr:row>
      <xdr:rowOff>142875</xdr:rowOff>
    </xdr:to>
    <xdr:sp macro="" textlink="">
      <xdr:nvSpPr>
        <xdr:cNvPr id="1137" name="Rectangle 1386">
          <a:extLst>
            <a:ext uri="{FF2B5EF4-FFF2-40B4-BE49-F238E27FC236}">
              <a16:creationId xmlns:a16="http://schemas.microsoft.com/office/drawing/2014/main" xmlns="" id="{45017F30-BDE6-4FCA-806C-D1E8D9FFC8B2}"/>
            </a:ext>
          </a:extLst>
        </xdr:cNvPr>
        <xdr:cNvSpPr>
          <a:spLocks noChangeArrowheads="1"/>
        </xdr:cNvSpPr>
      </xdr:nvSpPr>
      <xdr:spPr bwMode="auto">
        <a:xfrm>
          <a:off x="246126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48</xdr:col>
      <xdr:colOff>0</xdr:colOff>
      <xdr:row>161</xdr:row>
      <xdr:rowOff>114300</xdr:rowOff>
    </xdr:from>
    <xdr:to>
      <xdr:col>63</xdr:col>
      <xdr:colOff>371475</xdr:colOff>
      <xdr:row>163</xdr:row>
      <xdr:rowOff>142875</xdr:rowOff>
    </xdr:to>
    <xdr:sp macro="" textlink="">
      <xdr:nvSpPr>
        <xdr:cNvPr id="1138" name="Rectangle 1387">
          <a:extLst>
            <a:ext uri="{FF2B5EF4-FFF2-40B4-BE49-F238E27FC236}">
              <a16:creationId xmlns:a16="http://schemas.microsoft.com/office/drawing/2014/main" xmlns="" id="{3D425E3B-0CA1-4696-92CA-7DE7E2E86356}"/>
            </a:ext>
          </a:extLst>
        </xdr:cNvPr>
        <xdr:cNvSpPr>
          <a:spLocks noChangeArrowheads="1"/>
        </xdr:cNvSpPr>
      </xdr:nvSpPr>
      <xdr:spPr bwMode="auto">
        <a:xfrm>
          <a:off x="187452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39" name="Rectangle 1388">
          <a:extLst>
            <a:ext uri="{FF2B5EF4-FFF2-40B4-BE49-F238E27FC236}">
              <a16:creationId xmlns:a16="http://schemas.microsoft.com/office/drawing/2014/main" xmlns="" id="{7B228EEF-2AE7-4F41-9E1C-90C4053AE130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40" name="Rectangle 1389">
          <a:extLst>
            <a:ext uri="{FF2B5EF4-FFF2-40B4-BE49-F238E27FC236}">
              <a16:creationId xmlns:a16="http://schemas.microsoft.com/office/drawing/2014/main" xmlns="" id="{BFB3E799-1C44-4B52-843E-6E4E326AE2DD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1" name="Rectangle 1390">
          <a:extLst>
            <a:ext uri="{FF2B5EF4-FFF2-40B4-BE49-F238E27FC236}">
              <a16:creationId xmlns:a16="http://schemas.microsoft.com/office/drawing/2014/main" xmlns="" id="{2143DE2F-7DFA-4DA0-A3B4-945031E40AB5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42" name="Rectangle 1391">
          <a:extLst>
            <a:ext uri="{FF2B5EF4-FFF2-40B4-BE49-F238E27FC236}">
              <a16:creationId xmlns:a16="http://schemas.microsoft.com/office/drawing/2014/main" xmlns="" id="{A8D24895-0E9D-45A1-B979-FD0206A4E056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3" name="Rectangle 1392">
          <a:extLst>
            <a:ext uri="{FF2B5EF4-FFF2-40B4-BE49-F238E27FC236}">
              <a16:creationId xmlns:a16="http://schemas.microsoft.com/office/drawing/2014/main" xmlns="" id="{CDCE1D16-D95C-4C35-B8BD-B16AF70D664B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44" name="Rectangle 1393">
          <a:extLst>
            <a:ext uri="{FF2B5EF4-FFF2-40B4-BE49-F238E27FC236}">
              <a16:creationId xmlns:a16="http://schemas.microsoft.com/office/drawing/2014/main" xmlns="" id="{BA0D9B78-6410-4CF5-A70F-6D26E1630A3C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5" name="Rectangle 1394">
          <a:extLst>
            <a:ext uri="{FF2B5EF4-FFF2-40B4-BE49-F238E27FC236}">
              <a16:creationId xmlns:a16="http://schemas.microsoft.com/office/drawing/2014/main" xmlns="" id="{307DCAAC-8A89-4CE6-9717-2B68C267C5F7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46" name="Rectangle 1395">
          <a:extLst>
            <a:ext uri="{FF2B5EF4-FFF2-40B4-BE49-F238E27FC236}">
              <a16:creationId xmlns:a16="http://schemas.microsoft.com/office/drawing/2014/main" xmlns="" id="{2A200F1A-0F87-4BB7-8032-B90A3CF85DC8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7" name="Rectangle 1396">
          <a:extLst>
            <a:ext uri="{FF2B5EF4-FFF2-40B4-BE49-F238E27FC236}">
              <a16:creationId xmlns:a16="http://schemas.microsoft.com/office/drawing/2014/main" xmlns="" id="{3CA3473A-ADE8-47CE-A9B8-4D9C186E7299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48" name="Rectangle 1397">
          <a:extLst>
            <a:ext uri="{FF2B5EF4-FFF2-40B4-BE49-F238E27FC236}">
              <a16:creationId xmlns:a16="http://schemas.microsoft.com/office/drawing/2014/main" xmlns="" id="{FAEB55A0-4EC3-42DC-AAA9-767C96E9C866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49" name="Rectangle 1398">
          <a:extLst>
            <a:ext uri="{FF2B5EF4-FFF2-40B4-BE49-F238E27FC236}">
              <a16:creationId xmlns:a16="http://schemas.microsoft.com/office/drawing/2014/main" xmlns="" id="{C74491F1-FD50-4C8F-9B25-C4BA20366D92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50" name="Rectangle 1399">
          <a:extLst>
            <a:ext uri="{FF2B5EF4-FFF2-40B4-BE49-F238E27FC236}">
              <a16:creationId xmlns:a16="http://schemas.microsoft.com/office/drawing/2014/main" xmlns="" id="{92F239A9-C074-47EF-B80F-925A2704CDD3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1" name="Rectangle 1400">
          <a:extLst>
            <a:ext uri="{FF2B5EF4-FFF2-40B4-BE49-F238E27FC236}">
              <a16:creationId xmlns:a16="http://schemas.microsoft.com/office/drawing/2014/main" xmlns="" id="{2C2E10C9-98E3-429B-B851-2973D3C98D7D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52" name="Rectangle 1401">
          <a:extLst>
            <a:ext uri="{FF2B5EF4-FFF2-40B4-BE49-F238E27FC236}">
              <a16:creationId xmlns:a16="http://schemas.microsoft.com/office/drawing/2014/main" xmlns="" id="{7D8E0FBC-A1DB-41A2-8BC2-476330B4FAFF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3" name="Rectangle 1402">
          <a:extLst>
            <a:ext uri="{FF2B5EF4-FFF2-40B4-BE49-F238E27FC236}">
              <a16:creationId xmlns:a16="http://schemas.microsoft.com/office/drawing/2014/main" xmlns="" id="{70797B9B-F98C-4126-A049-1788F1263ECF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54" name="Rectangle 1403">
          <a:extLst>
            <a:ext uri="{FF2B5EF4-FFF2-40B4-BE49-F238E27FC236}">
              <a16:creationId xmlns:a16="http://schemas.microsoft.com/office/drawing/2014/main" xmlns="" id="{C0F4C1D9-B36F-4DF6-A5E3-C8EC2DE1D64F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5" name="Rectangle 1404">
          <a:extLst>
            <a:ext uri="{FF2B5EF4-FFF2-40B4-BE49-F238E27FC236}">
              <a16:creationId xmlns:a16="http://schemas.microsoft.com/office/drawing/2014/main" xmlns="" id="{0FC76B99-BFC4-4C64-B80C-188515F56805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56" name="Rectangle 1405">
          <a:extLst>
            <a:ext uri="{FF2B5EF4-FFF2-40B4-BE49-F238E27FC236}">
              <a16:creationId xmlns:a16="http://schemas.microsoft.com/office/drawing/2014/main" xmlns="" id="{DC6C8F4D-B46B-49F4-9602-BC2911CD17D9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57" name="Rectangle 1406">
          <a:extLst>
            <a:ext uri="{FF2B5EF4-FFF2-40B4-BE49-F238E27FC236}">
              <a16:creationId xmlns:a16="http://schemas.microsoft.com/office/drawing/2014/main" xmlns="" id="{737F6B86-8573-4179-B2FE-0FD477B32E60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58" name="Rectangle 1407">
          <a:extLst>
            <a:ext uri="{FF2B5EF4-FFF2-40B4-BE49-F238E27FC236}">
              <a16:creationId xmlns:a16="http://schemas.microsoft.com/office/drawing/2014/main" xmlns="" id="{A601690B-2683-41C4-8584-EF2FC48D6DC6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59" name="Rectangle 1408">
          <a:extLst>
            <a:ext uri="{FF2B5EF4-FFF2-40B4-BE49-F238E27FC236}">
              <a16:creationId xmlns:a16="http://schemas.microsoft.com/office/drawing/2014/main" xmlns="" id="{E1F83716-901D-4A26-A1D4-19F67E9AECD6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60" name="Rectangle 1409">
          <a:extLst>
            <a:ext uri="{FF2B5EF4-FFF2-40B4-BE49-F238E27FC236}">
              <a16:creationId xmlns:a16="http://schemas.microsoft.com/office/drawing/2014/main" xmlns="" id="{13F31D4D-E883-4F00-8B39-D45C6437D06E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161</xdr:row>
      <xdr:rowOff>114300</xdr:rowOff>
    </xdr:from>
    <xdr:to>
      <xdr:col>63</xdr:col>
      <xdr:colOff>0</xdr:colOff>
      <xdr:row>163</xdr:row>
      <xdr:rowOff>142875</xdr:rowOff>
    </xdr:to>
    <xdr:sp macro="" textlink="">
      <xdr:nvSpPr>
        <xdr:cNvPr id="1161" name="Rectangle 1410">
          <a:extLst>
            <a:ext uri="{FF2B5EF4-FFF2-40B4-BE49-F238E27FC236}">
              <a16:creationId xmlns:a16="http://schemas.microsoft.com/office/drawing/2014/main" xmlns="" id="{A9B516FE-2B8A-47F4-99C0-23DEA8DCB546}"/>
            </a:ext>
          </a:extLst>
        </xdr:cNvPr>
        <xdr:cNvSpPr>
          <a:spLocks noChangeArrowheads="1"/>
        </xdr:cNvSpPr>
      </xdr:nvSpPr>
      <xdr:spPr bwMode="auto">
        <a:xfrm>
          <a:off x="246126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2" name="Rectangle 1411">
          <a:extLst>
            <a:ext uri="{FF2B5EF4-FFF2-40B4-BE49-F238E27FC236}">
              <a16:creationId xmlns:a16="http://schemas.microsoft.com/office/drawing/2014/main" xmlns="" id="{F85FEC07-AE1E-4BCD-9F40-D2D099EF56E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63" name="Rectangle 1412">
          <a:extLst>
            <a:ext uri="{FF2B5EF4-FFF2-40B4-BE49-F238E27FC236}">
              <a16:creationId xmlns:a16="http://schemas.microsoft.com/office/drawing/2014/main" xmlns="" id="{4CE24DA3-1FBA-4FF7-B902-813844902FB1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4" name="Rectangle 1413">
          <a:extLst>
            <a:ext uri="{FF2B5EF4-FFF2-40B4-BE49-F238E27FC236}">
              <a16:creationId xmlns:a16="http://schemas.microsoft.com/office/drawing/2014/main" xmlns="" id="{9CD0DF68-5CCA-49CA-B2B4-B4382C2014D4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65" name="Rectangle 1414">
          <a:extLst>
            <a:ext uri="{FF2B5EF4-FFF2-40B4-BE49-F238E27FC236}">
              <a16:creationId xmlns:a16="http://schemas.microsoft.com/office/drawing/2014/main" xmlns="" id="{7CCDCE29-C7EE-464D-979D-17F34520D31A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6" name="Rectangle 1415">
          <a:extLst>
            <a:ext uri="{FF2B5EF4-FFF2-40B4-BE49-F238E27FC236}">
              <a16:creationId xmlns:a16="http://schemas.microsoft.com/office/drawing/2014/main" xmlns="" id="{B8F33E3B-2302-4143-B2D9-216705F25344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67" name="Rectangle 1416">
          <a:extLst>
            <a:ext uri="{FF2B5EF4-FFF2-40B4-BE49-F238E27FC236}">
              <a16:creationId xmlns:a16="http://schemas.microsoft.com/office/drawing/2014/main" xmlns="" id="{8C067C63-7448-47A9-9254-E4A84258D672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68" name="Rectangle 1417">
          <a:extLst>
            <a:ext uri="{FF2B5EF4-FFF2-40B4-BE49-F238E27FC236}">
              <a16:creationId xmlns:a16="http://schemas.microsoft.com/office/drawing/2014/main" xmlns="" id="{769D9C65-2805-4FA4-A0A2-04DC5878B749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69" name="Rectangle 1418">
          <a:extLst>
            <a:ext uri="{FF2B5EF4-FFF2-40B4-BE49-F238E27FC236}">
              <a16:creationId xmlns:a16="http://schemas.microsoft.com/office/drawing/2014/main" xmlns="" id="{020315B6-03F8-4D76-A058-FD9C5C90B9D9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0" name="Rectangle 1419">
          <a:extLst>
            <a:ext uri="{FF2B5EF4-FFF2-40B4-BE49-F238E27FC236}">
              <a16:creationId xmlns:a16="http://schemas.microsoft.com/office/drawing/2014/main" xmlns="" id="{7C0D0027-4262-4822-9265-64B41688141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71" name="Rectangle 1420">
          <a:extLst>
            <a:ext uri="{FF2B5EF4-FFF2-40B4-BE49-F238E27FC236}">
              <a16:creationId xmlns:a16="http://schemas.microsoft.com/office/drawing/2014/main" xmlns="" id="{51E1B196-3C36-4794-84CA-197F67EE6F9A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2" name="Rectangle 1421">
          <a:extLst>
            <a:ext uri="{FF2B5EF4-FFF2-40B4-BE49-F238E27FC236}">
              <a16:creationId xmlns:a16="http://schemas.microsoft.com/office/drawing/2014/main" xmlns="" id="{72A6A8B5-19D5-4359-9FDC-9EAB8B8AB0A1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73" name="Rectangle 1422">
          <a:extLst>
            <a:ext uri="{FF2B5EF4-FFF2-40B4-BE49-F238E27FC236}">
              <a16:creationId xmlns:a16="http://schemas.microsoft.com/office/drawing/2014/main" xmlns="" id="{DFA1AEDB-6DD1-47C0-80CB-F5E752BDE5C6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4" name="Rectangle 1423">
          <a:extLst>
            <a:ext uri="{FF2B5EF4-FFF2-40B4-BE49-F238E27FC236}">
              <a16:creationId xmlns:a16="http://schemas.microsoft.com/office/drawing/2014/main" xmlns="" id="{71FA486E-EE7D-4F08-9FA9-79964613B4A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75" name="Rectangle 1424">
          <a:extLst>
            <a:ext uri="{FF2B5EF4-FFF2-40B4-BE49-F238E27FC236}">
              <a16:creationId xmlns:a16="http://schemas.microsoft.com/office/drawing/2014/main" xmlns="" id="{63C7F190-EEA2-429A-984A-0FD921E84D7F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6" name="Rectangle 1425">
          <a:extLst>
            <a:ext uri="{FF2B5EF4-FFF2-40B4-BE49-F238E27FC236}">
              <a16:creationId xmlns:a16="http://schemas.microsoft.com/office/drawing/2014/main" xmlns="" id="{1DD5E9A5-478F-4BFD-ACA4-5033D679EDE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77" name="Rectangle 1426">
          <a:extLst>
            <a:ext uri="{FF2B5EF4-FFF2-40B4-BE49-F238E27FC236}">
              <a16:creationId xmlns:a16="http://schemas.microsoft.com/office/drawing/2014/main" xmlns="" id="{8E0D45AC-93DE-4AE5-AFBF-0D7ADB4841A8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78" name="Rectangle 1427">
          <a:extLst>
            <a:ext uri="{FF2B5EF4-FFF2-40B4-BE49-F238E27FC236}">
              <a16:creationId xmlns:a16="http://schemas.microsoft.com/office/drawing/2014/main" xmlns="" id="{E3889D60-D664-42BE-9F31-99ECE9D2D9E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79" name="Rectangle 1428">
          <a:extLst>
            <a:ext uri="{FF2B5EF4-FFF2-40B4-BE49-F238E27FC236}">
              <a16:creationId xmlns:a16="http://schemas.microsoft.com/office/drawing/2014/main" xmlns="" id="{47D90DE8-5EBB-4AC7-8617-A54429F15545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0" name="Rectangle 1429">
          <a:extLst>
            <a:ext uri="{FF2B5EF4-FFF2-40B4-BE49-F238E27FC236}">
              <a16:creationId xmlns:a16="http://schemas.microsoft.com/office/drawing/2014/main" xmlns="" id="{E2FDE56C-7477-447A-8B8D-B98E5F84D1C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81" name="Rectangle 1430">
          <a:extLst>
            <a:ext uri="{FF2B5EF4-FFF2-40B4-BE49-F238E27FC236}">
              <a16:creationId xmlns:a16="http://schemas.microsoft.com/office/drawing/2014/main" xmlns="" id="{08D8F871-A682-4981-87B7-D3F625D4598B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82" name="Rectangle 1431">
          <a:extLst>
            <a:ext uri="{FF2B5EF4-FFF2-40B4-BE49-F238E27FC236}">
              <a16:creationId xmlns:a16="http://schemas.microsoft.com/office/drawing/2014/main" xmlns="" id="{9DFDB355-C80B-454C-AA72-A38182EF0CAC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183" name="Rectangle 1432">
          <a:extLst>
            <a:ext uri="{FF2B5EF4-FFF2-40B4-BE49-F238E27FC236}">
              <a16:creationId xmlns:a16="http://schemas.microsoft.com/office/drawing/2014/main" xmlns="" id="{EDAEE32B-896A-4754-8A47-FE77094DFC7B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161</xdr:row>
      <xdr:rowOff>114300</xdr:rowOff>
    </xdr:from>
    <xdr:to>
      <xdr:col>63</xdr:col>
      <xdr:colOff>0</xdr:colOff>
      <xdr:row>163</xdr:row>
      <xdr:rowOff>142875</xdr:rowOff>
    </xdr:to>
    <xdr:sp macro="" textlink="">
      <xdr:nvSpPr>
        <xdr:cNvPr id="1184" name="Rectangle 1433">
          <a:extLst>
            <a:ext uri="{FF2B5EF4-FFF2-40B4-BE49-F238E27FC236}">
              <a16:creationId xmlns:a16="http://schemas.microsoft.com/office/drawing/2014/main" xmlns="" id="{9CD0133C-6195-4103-8E39-D5231FED691D}"/>
            </a:ext>
          </a:extLst>
        </xdr:cNvPr>
        <xdr:cNvSpPr>
          <a:spLocks noChangeArrowheads="1"/>
        </xdr:cNvSpPr>
      </xdr:nvSpPr>
      <xdr:spPr bwMode="auto">
        <a:xfrm>
          <a:off x="246126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5" name="Rectangle 1434">
          <a:extLst>
            <a:ext uri="{FF2B5EF4-FFF2-40B4-BE49-F238E27FC236}">
              <a16:creationId xmlns:a16="http://schemas.microsoft.com/office/drawing/2014/main" xmlns="" id="{95EB50F8-1B31-40D2-AB45-A012ACE5DE9A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86" name="Rectangle 1435">
          <a:extLst>
            <a:ext uri="{FF2B5EF4-FFF2-40B4-BE49-F238E27FC236}">
              <a16:creationId xmlns:a16="http://schemas.microsoft.com/office/drawing/2014/main" xmlns="" id="{8EC1289F-9867-4E07-8738-CCC73AFD447D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7" name="Rectangle 1436">
          <a:extLst>
            <a:ext uri="{FF2B5EF4-FFF2-40B4-BE49-F238E27FC236}">
              <a16:creationId xmlns:a16="http://schemas.microsoft.com/office/drawing/2014/main" xmlns="" id="{9CD84DBB-12B7-43B7-B84F-42CE75CE3C15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88" name="Rectangle 1437">
          <a:extLst>
            <a:ext uri="{FF2B5EF4-FFF2-40B4-BE49-F238E27FC236}">
              <a16:creationId xmlns:a16="http://schemas.microsoft.com/office/drawing/2014/main" xmlns="" id="{9DC58A9E-3B18-4752-A208-8D0558488806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89" name="Rectangle 1438">
          <a:extLst>
            <a:ext uri="{FF2B5EF4-FFF2-40B4-BE49-F238E27FC236}">
              <a16:creationId xmlns:a16="http://schemas.microsoft.com/office/drawing/2014/main" xmlns="" id="{D3E8BAEE-1443-451E-BD64-E1AA0AE9448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190" name="Rectangle 1439">
          <a:extLst>
            <a:ext uri="{FF2B5EF4-FFF2-40B4-BE49-F238E27FC236}">
              <a16:creationId xmlns:a16="http://schemas.microsoft.com/office/drawing/2014/main" xmlns="" id="{9C37C3C4-5F4D-4A71-850A-6982BF95F154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1" name="Rectangle 1440">
          <a:extLst>
            <a:ext uri="{FF2B5EF4-FFF2-40B4-BE49-F238E27FC236}">
              <a16:creationId xmlns:a16="http://schemas.microsoft.com/office/drawing/2014/main" xmlns="" id="{5713FE50-80C2-47CB-B2C4-0C82D7FAC79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92" name="Rectangle 1441">
          <a:extLst>
            <a:ext uri="{FF2B5EF4-FFF2-40B4-BE49-F238E27FC236}">
              <a16:creationId xmlns:a16="http://schemas.microsoft.com/office/drawing/2014/main" xmlns="" id="{CEC9A5D6-7983-4AC2-A5B1-5FF62A3C61CE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3" name="Rectangle 1442">
          <a:extLst>
            <a:ext uri="{FF2B5EF4-FFF2-40B4-BE49-F238E27FC236}">
              <a16:creationId xmlns:a16="http://schemas.microsoft.com/office/drawing/2014/main" xmlns="" id="{618B2191-04B0-46D1-B341-E66193AD7E4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94" name="Rectangle 1443">
          <a:extLst>
            <a:ext uri="{FF2B5EF4-FFF2-40B4-BE49-F238E27FC236}">
              <a16:creationId xmlns:a16="http://schemas.microsoft.com/office/drawing/2014/main" xmlns="" id="{772D6154-F7D6-4BBA-8292-1DE467EA72FE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5" name="Rectangle 1444">
          <a:extLst>
            <a:ext uri="{FF2B5EF4-FFF2-40B4-BE49-F238E27FC236}">
              <a16:creationId xmlns:a16="http://schemas.microsoft.com/office/drawing/2014/main" xmlns="" id="{0AEA9530-AF3A-4601-848D-3339D215DA80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196" name="Rectangle 1445">
          <a:extLst>
            <a:ext uri="{FF2B5EF4-FFF2-40B4-BE49-F238E27FC236}">
              <a16:creationId xmlns:a16="http://schemas.microsoft.com/office/drawing/2014/main" xmlns="" id="{58D6229F-1A8B-4736-9EEB-65BD005A903C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7" name="Rectangle 1446">
          <a:extLst>
            <a:ext uri="{FF2B5EF4-FFF2-40B4-BE49-F238E27FC236}">
              <a16:creationId xmlns:a16="http://schemas.microsoft.com/office/drawing/2014/main" xmlns="" id="{0D66CF24-B2DE-4610-836F-6A2960C6FEEF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198" name="Rectangle 1447">
          <a:extLst>
            <a:ext uri="{FF2B5EF4-FFF2-40B4-BE49-F238E27FC236}">
              <a16:creationId xmlns:a16="http://schemas.microsoft.com/office/drawing/2014/main" xmlns="" id="{2D4AF687-977A-4249-98BC-264E2AC1DE60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199" name="Rectangle 1448">
          <a:extLst>
            <a:ext uri="{FF2B5EF4-FFF2-40B4-BE49-F238E27FC236}">
              <a16:creationId xmlns:a16="http://schemas.microsoft.com/office/drawing/2014/main" xmlns="" id="{DC0502FD-8A50-4AD8-8F04-26BDB7F01C0D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00" name="Rectangle 1449">
          <a:extLst>
            <a:ext uri="{FF2B5EF4-FFF2-40B4-BE49-F238E27FC236}">
              <a16:creationId xmlns:a16="http://schemas.microsoft.com/office/drawing/2014/main" xmlns="" id="{D9B41E75-4907-42EA-83AA-06D694D80BCD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01" name="Rectangle 1450">
          <a:extLst>
            <a:ext uri="{FF2B5EF4-FFF2-40B4-BE49-F238E27FC236}">
              <a16:creationId xmlns:a16="http://schemas.microsoft.com/office/drawing/2014/main" xmlns="" id="{458609FC-A5D8-4F4B-B82D-D8335AA9F256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02" name="Rectangle 1451">
          <a:extLst>
            <a:ext uri="{FF2B5EF4-FFF2-40B4-BE49-F238E27FC236}">
              <a16:creationId xmlns:a16="http://schemas.microsoft.com/office/drawing/2014/main" xmlns="" id="{A2000978-0B70-441C-B960-31523D24D11A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03" name="Rectangle 1452">
          <a:extLst>
            <a:ext uri="{FF2B5EF4-FFF2-40B4-BE49-F238E27FC236}">
              <a16:creationId xmlns:a16="http://schemas.microsoft.com/office/drawing/2014/main" xmlns="" id="{EE55CB7A-B621-43D7-94E2-185D0EE96B5B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04" name="Rectangle 1453">
          <a:extLst>
            <a:ext uri="{FF2B5EF4-FFF2-40B4-BE49-F238E27FC236}">
              <a16:creationId xmlns:a16="http://schemas.microsoft.com/office/drawing/2014/main" xmlns="" id="{98660BCE-42FD-4570-A05C-675C8648A8A9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05" name="Rectangle 1454">
          <a:extLst>
            <a:ext uri="{FF2B5EF4-FFF2-40B4-BE49-F238E27FC236}">
              <a16:creationId xmlns:a16="http://schemas.microsoft.com/office/drawing/2014/main" xmlns="" id="{A437603F-50EB-41DD-B9BA-F806DAD8D247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06" name="Rectangle 1455">
          <a:extLst>
            <a:ext uri="{FF2B5EF4-FFF2-40B4-BE49-F238E27FC236}">
              <a16:creationId xmlns:a16="http://schemas.microsoft.com/office/drawing/2014/main" xmlns="" id="{A414B6E1-B915-4D93-B9F7-0163534D5033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161</xdr:row>
      <xdr:rowOff>114300</xdr:rowOff>
    </xdr:from>
    <xdr:to>
      <xdr:col>63</xdr:col>
      <xdr:colOff>0</xdr:colOff>
      <xdr:row>163</xdr:row>
      <xdr:rowOff>142875</xdr:rowOff>
    </xdr:to>
    <xdr:sp macro="" textlink="">
      <xdr:nvSpPr>
        <xdr:cNvPr id="1207" name="Rectangle 1456">
          <a:extLst>
            <a:ext uri="{FF2B5EF4-FFF2-40B4-BE49-F238E27FC236}">
              <a16:creationId xmlns:a16="http://schemas.microsoft.com/office/drawing/2014/main" xmlns="" id="{780EC2CF-7EF6-4FB6-AF6E-DD1294337DC0}"/>
            </a:ext>
          </a:extLst>
        </xdr:cNvPr>
        <xdr:cNvSpPr>
          <a:spLocks noChangeArrowheads="1"/>
        </xdr:cNvSpPr>
      </xdr:nvSpPr>
      <xdr:spPr bwMode="auto">
        <a:xfrm>
          <a:off x="246126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08" name="Rectangle 1457">
          <a:extLst>
            <a:ext uri="{FF2B5EF4-FFF2-40B4-BE49-F238E27FC236}">
              <a16:creationId xmlns:a16="http://schemas.microsoft.com/office/drawing/2014/main" xmlns="" id="{4ABC1298-DDE4-4A74-817A-78FEDE4ABDAE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209" name="Rectangle 1458">
          <a:extLst>
            <a:ext uri="{FF2B5EF4-FFF2-40B4-BE49-F238E27FC236}">
              <a16:creationId xmlns:a16="http://schemas.microsoft.com/office/drawing/2014/main" xmlns="" id="{8AA11989-27BB-4D2C-A8DC-1EB2B84C11F5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0" name="Rectangle 1459">
          <a:extLst>
            <a:ext uri="{FF2B5EF4-FFF2-40B4-BE49-F238E27FC236}">
              <a16:creationId xmlns:a16="http://schemas.microsoft.com/office/drawing/2014/main" xmlns="" id="{93B33686-F9DF-4B78-8330-C3F1E9566BBC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211" name="Rectangle 1460">
          <a:extLst>
            <a:ext uri="{FF2B5EF4-FFF2-40B4-BE49-F238E27FC236}">
              <a16:creationId xmlns:a16="http://schemas.microsoft.com/office/drawing/2014/main" xmlns="" id="{4DD29EF7-948A-42CE-BFD4-A537D1F4E662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2" name="Rectangle 1461">
          <a:extLst>
            <a:ext uri="{FF2B5EF4-FFF2-40B4-BE49-F238E27FC236}">
              <a16:creationId xmlns:a16="http://schemas.microsoft.com/office/drawing/2014/main" xmlns="" id="{16F17D42-12B2-4F10-ACC2-BCA16ECBB9AF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121</xdr:row>
      <xdr:rowOff>38100</xdr:rowOff>
    </xdr:from>
    <xdr:to>
      <xdr:col>63</xdr:col>
      <xdr:colOff>0</xdr:colOff>
      <xdr:row>123</xdr:row>
      <xdr:rowOff>123825</xdr:rowOff>
    </xdr:to>
    <xdr:sp macro="" textlink="">
      <xdr:nvSpPr>
        <xdr:cNvPr id="1213" name="Rectangle 1462">
          <a:extLst>
            <a:ext uri="{FF2B5EF4-FFF2-40B4-BE49-F238E27FC236}">
              <a16:creationId xmlns:a16="http://schemas.microsoft.com/office/drawing/2014/main" xmlns="" id="{2FFC38A5-D204-44E9-B175-2213865920BD}"/>
            </a:ext>
          </a:extLst>
        </xdr:cNvPr>
        <xdr:cNvSpPr>
          <a:spLocks noChangeArrowheads="1"/>
        </xdr:cNvSpPr>
      </xdr:nvSpPr>
      <xdr:spPr bwMode="auto">
        <a:xfrm>
          <a:off x="246126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4" name="Rectangle 1463">
          <a:extLst>
            <a:ext uri="{FF2B5EF4-FFF2-40B4-BE49-F238E27FC236}">
              <a16:creationId xmlns:a16="http://schemas.microsoft.com/office/drawing/2014/main" xmlns="" id="{6CD0EADB-4AFE-43AD-AA8E-82D28A9497C5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215" name="Rectangle 1464">
          <a:extLst>
            <a:ext uri="{FF2B5EF4-FFF2-40B4-BE49-F238E27FC236}">
              <a16:creationId xmlns:a16="http://schemas.microsoft.com/office/drawing/2014/main" xmlns="" id="{9F4012BE-B570-4010-84CD-21744DBD8EFC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6" name="Rectangle 1465">
          <a:extLst>
            <a:ext uri="{FF2B5EF4-FFF2-40B4-BE49-F238E27FC236}">
              <a16:creationId xmlns:a16="http://schemas.microsoft.com/office/drawing/2014/main" xmlns="" id="{AC03705C-2CD0-44FB-80A7-4164F5340035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217" name="Rectangle 1466">
          <a:extLst>
            <a:ext uri="{FF2B5EF4-FFF2-40B4-BE49-F238E27FC236}">
              <a16:creationId xmlns:a16="http://schemas.microsoft.com/office/drawing/2014/main" xmlns="" id="{A261DBF2-B726-4038-A409-E64820CD6DBB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18" name="Rectangle 1467">
          <a:extLst>
            <a:ext uri="{FF2B5EF4-FFF2-40B4-BE49-F238E27FC236}">
              <a16:creationId xmlns:a16="http://schemas.microsoft.com/office/drawing/2014/main" xmlns="" id="{145CE2B9-9A77-4EFC-A1A1-697E021BDF3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120</xdr:row>
      <xdr:rowOff>9525</xdr:rowOff>
    </xdr:from>
    <xdr:to>
      <xdr:col>63</xdr:col>
      <xdr:colOff>0</xdr:colOff>
      <xdr:row>121</xdr:row>
      <xdr:rowOff>152400</xdr:rowOff>
    </xdr:to>
    <xdr:sp macro="" textlink="">
      <xdr:nvSpPr>
        <xdr:cNvPr id="1219" name="Rectangle 1468">
          <a:extLst>
            <a:ext uri="{FF2B5EF4-FFF2-40B4-BE49-F238E27FC236}">
              <a16:creationId xmlns:a16="http://schemas.microsoft.com/office/drawing/2014/main" xmlns="" id="{3D5A91FF-0F58-4636-81F8-4D3AC154CD64}"/>
            </a:ext>
          </a:extLst>
        </xdr:cNvPr>
        <xdr:cNvSpPr>
          <a:spLocks noChangeArrowheads="1"/>
        </xdr:cNvSpPr>
      </xdr:nvSpPr>
      <xdr:spPr bwMode="auto">
        <a:xfrm>
          <a:off x="246126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0" name="Rectangle 1469">
          <a:extLst>
            <a:ext uri="{FF2B5EF4-FFF2-40B4-BE49-F238E27FC236}">
              <a16:creationId xmlns:a16="http://schemas.microsoft.com/office/drawing/2014/main" xmlns="" id="{A4F3DC5D-CCD0-4820-8004-5D15612F3D3C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21" name="Rectangle 1470">
          <a:extLst>
            <a:ext uri="{FF2B5EF4-FFF2-40B4-BE49-F238E27FC236}">
              <a16:creationId xmlns:a16="http://schemas.microsoft.com/office/drawing/2014/main" xmlns="" id="{7327BE5C-A193-401D-9CDF-F29EA6863416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2" name="Rectangle 1471">
          <a:extLst>
            <a:ext uri="{FF2B5EF4-FFF2-40B4-BE49-F238E27FC236}">
              <a16:creationId xmlns:a16="http://schemas.microsoft.com/office/drawing/2014/main" xmlns="" id="{CCABFB16-EC6D-4AAC-BF10-0F3B4B064383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23" name="Rectangle 1472">
          <a:extLst>
            <a:ext uri="{FF2B5EF4-FFF2-40B4-BE49-F238E27FC236}">
              <a16:creationId xmlns:a16="http://schemas.microsoft.com/office/drawing/2014/main" xmlns="" id="{A9DB9173-01DD-45FA-8916-A6CBE8026566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4" name="Rectangle 1473">
          <a:extLst>
            <a:ext uri="{FF2B5EF4-FFF2-40B4-BE49-F238E27FC236}">
              <a16:creationId xmlns:a16="http://schemas.microsoft.com/office/drawing/2014/main" xmlns="" id="{FEE9AB17-67EA-4D2D-9559-DE893A5D24D4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76200</xdr:rowOff>
    </xdr:from>
    <xdr:to>
      <xdr:col>62</xdr:col>
      <xdr:colOff>0</xdr:colOff>
      <xdr:row>119</xdr:row>
      <xdr:rowOff>142875</xdr:rowOff>
    </xdr:to>
    <xdr:sp macro="" textlink="">
      <xdr:nvSpPr>
        <xdr:cNvPr id="1225" name="Rectangle 1474">
          <a:extLst>
            <a:ext uri="{FF2B5EF4-FFF2-40B4-BE49-F238E27FC236}">
              <a16:creationId xmlns:a16="http://schemas.microsoft.com/office/drawing/2014/main" xmlns="" id="{331BFB51-061A-461E-AED2-54A09A3D9C16}"/>
            </a:ext>
          </a:extLst>
        </xdr:cNvPr>
        <xdr:cNvSpPr>
          <a:spLocks noChangeArrowheads="1"/>
        </xdr:cNvSpPr>
      </xdr:nvSpPr>
      <xdr:spPr bwMode="auto">
        <a:xfrm>
          <a:off x="242411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132</xdr:row>
      <xdr:rowOff>0</xdr:rowOff>
    </xdr:from>
    <xdr:to>
      <xdr:col>63</xdr:col>
      <xdr:colOff>0</xdr:colOff>
      <xdr:row>133</xdr:row>
      <xdr:rowOff>152400</xdr:rowOff>
    </xdr:to>
    <xdr:sp macro="" textlink="">
      <xdr:nvSpPr>
        <xdr:cNvPr id="1226" name="Rectangle 1475">
          <a:extLst>
            <a:ext uri="{FF2B5EF4-FFF2-40B4-BE49-F238E27FC236}">
              <a16:creationId xmlns:a16="http://schemas.microsoft.com/office/drawing/2014/main" xmlns="" id="{35B5E63C-69CD-4979-8377-6065189E01F1}"/>
            </a:ext>
          </a:extLst>
        </xdr:cNvPr>
        <xdr:cNvSpPr>
          <a:spLocks noChangeArrowheads="1"/>
        </xdr:cNvSpPr>
      </xdr:nvSpPr>
      <xdr:spPr bwMode="auto">
        <a:xfrm>
          <a:off x="246126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27" name="Rectangle 1476">
          <a:extLst>
            <a:ext uri="{FF2B5EF4-FFF2-40B4-BE49-F238E27FC236}">
              <a16:creationId xmlns:a16="http://schemas.microsoft.com/office/drawing/2014/main" xmlns="" id="{92D225A1-EFE1-4712-BE48-BDD64E07A62F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28" name="Rectangle 1477">
          <a:extLst>
            <a:ext uri="{FF2B5EF4-FFF2-40B4-BE49-F238E27FC236}">
              <a16:creationId xmlns:a16="http://schemas.microsoft.com/office/drawing/2014/main" xmlns="" id="{D28F8113-8172-4C66-B98E-246091F86EF8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118</xdr:row>
      <xdr:rowOff>28575</xdr:rowOff>
    </xdr:from>
    <xdr:to>
      <xdr:col>62</xdr:col>
      <xdr:colOff>0</xdr:colOff>
      <xdr:row>119</xdr:row>
      <xdr:rowOff>142875</xdr:rowOff>
    </xdr:to>
    <xdr:sp macro="" textlink="">
      <xdr:nvSpPr>
        <xdr:cNvPr id="1229" name="Rectangle 1478">
          <a:extLst>
            <a:ext uri="{FF2B5EF4-FFF2-40B4-BE49-F238E27FC236}">
              <a16:creationId xmlns:a16="http://schemas.microsoft.com/office/drawing/2014/main" xmlns="" id="{F84CDF26-A699-404A-83E3-A48611DF3106}"/>
            </a:ext>
          </a:extLst>
        </xdr:cNvPr>
        <xdr:cNvSpPr>
          <a:spLocks noChangeArrowheads="1"/>
        </xdr:cNvSpPr>
      </xdr:nvSpPr>
      <xdr:spPr bwMode="auto">
        <a:xfrm>
          <a:off x="242411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0" name="Rectangle 1479">
          <a:extLst>
            <a:ext uri="{FF2B5EF4-FFF2-40B4-BE49-F238E27FC236}">
              <a16:creationId xmlns:a16="http://schemas.microsoft.com/office/drawing/2014/main" xmlns="" id="{E905A8E2-3DFF-4B5F-AB57-2B26975CD45B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1" name="Rectangle 1480">
          <a:extLst>
            <a:ext uri="{FF2B5EF4-FFF2-40B4-BE49-F238E27FC236}">
              <a16:creationId xmlns:a16="http://schemas.microsoft.com/office/drawing/2014/main" xmlns="" id="{ADBA8B3B-24D2-4A28-A4A0-1F68FDC9D009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2" name="Rectangle 1481">
          <a:extLst>
            <a:ext uri="{FF2B5EF4-FFF2-40B4-BE49-F238E27FC236}">
              <a16:creationId xmlns:a16="http://schemas.microsoft.com/office/drawing/2014/main" xmlns="" id="{0E728B3F-D563-45AB-B892-D7CDAA7E5750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33" name="Rectangle 1482">
          <a:extLst>
            <a:ext uri="{FF2B5EF4-FFF2-40B4-BE49-F238E27FC236}">
              <a16:creationId xmlns:a16="http://schemas.microsoft.com/office/drawing/2014/main" xmlns="" id="{222FBAF5-5B30-40E9-BC44-C9159B482052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34" name="Rectangle 1483">
          <a:extLst>
            <a:ext uri="{FF2B5EF4-FFF2-40B4-BE49-F238E27FC236}">
              <a16:creationId xmlns:a16="http://schemas.microsoft.com/office/drawing/2014/main" xmlns="" id="{5191CC90-4B29-460F-B2FE-834D683BC6F3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35" name="Rectangle 1484">
          <a:extLst>
            <a:ext uri="{FF2B5EF4-FFF2-40B4-BE49-F238E27FC236}">
              <a16:creationId xmlns:a16="http://schemas.microsoft.com/office/drawing/2014/main" xmlns="" id="{5F9CA002-BCB7-45C4-B6EE-10033DC0A1AB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36" name="Rectangle 1485">
          <a:extLst>
            <a:ext uri="{FF2B5EF4-FFF2-40B4-BE49-F238E27FC236}">
              <a16:creationId xmlns:a16="http://schemas.microsoft.com/office/drawing/2014/main" xmlns="" id="{7579D512-1612-4144-9A47-0678B672EE54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37" name="Rectangle 1486">
          <a:extLst>
            <a:ext uri="{FF2B5EF4-FFF2-40B4-BE49-F238E27FC236}">
              <a16:creationId xmlns:a16="http://schemas.microsoft.com/office/drawing/2014/main" xmlns="" id="{C529D2DF-104D-4EEF-97B0-88FBB6D2F9EA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38" name="Rectangle 1487">
          <a:extLst>
            <a:ext uri="{FF2B5EF4-FFF2-40B4-BE49-F238E27FC236}">
              <a16:creationId xmlns:a16="http://schemas.microsoft.com/office/drawing/2014/main" xmlns="" id="{5D98405A-149D-4447-999B-821912CD8788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39" name="Rectangle 1488">
          <a:extLst>
            <a:ext uri="{FF2B5EF4-FFF2-40B4-BE49-F238E27FC236}">
              <a16:creationId xmlns:a16="http://schemas.microsoft.com/office/drawing/2014/main" xmlns="" id="{0F595893-F794-4DB5-A37C-283FB05E20D1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0" name="Rectangle 1489">
          <a:extLst>
            <a:ext uri="{FF2B5EF4-FFF2-40B4-BE49-F238E27FC236}">
              <a16:creationId xmlns:a16="http://schemas.microsoft.com/office/drawing/2014/main" xmlns="" id="{546DB9AC-2611-44BD-B04F-0BF82FDC0245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1" name="Rectangle 1490">
          <a:extLst>
            <a:ext uri="{FF2B5EF4-FFF2-40B4-BE49-F238E27FC236}">
              <a16:creationId xmlns:a16="http://schemas.microsoft.com/office/drawing/2014/main" xmlns="" id="{108CBCD6-8E74-4973-BB21-C930B85CEEE4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42" name="Rectangle 1491">
          <a:extLst>
            <a:ext uri="{FF2B5EF4-FFF2-40B4-BE49-F238E27FC236}">
              <a16:creationId xmlns:a16="http://schemas.microsoft.com/office/drawing/2014/main" xmlns="" id="{F145BBA2-B4C8-4B92-AE1B-422CBE91303F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43" name="Rectangle 1492">
          <a:extLst>
            <a:ext uri="{FF2B5EF4-FFF2-40B4-BE49-F238E27FC236}">
              <a16:creationId xmlns:a16="http://schemas.microsoft.com/office/drawing/2014/main" xmlns="" id="{A0F3B423-EC3E-4691-AC7B-17E8CAC46781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44" name="Rectangle 1493">
          <a:extLst>
            <a:ext uri="{FF2B5EF4-FFF2-40B4-BE49-F238E27FC236}">
              <a16:creationId xmlns:a16="http://schemas.microsoft.com/office/drawing/2014/main" xmlns="" id="{F11CD8DB-C98A-4FEB-9B6A-D427C9340EA3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45" name="Rectangle 1494">
          <a:extLst>
            <a:ext uri="{FF2B5EF4-FFF2-40B4-BE49-F238E27FC236}">
              <a16:creationId xmlns:a16="http://schemas.microsoft.com/office/drawing/2014/main" xmlns="" id="{38A69B0F-5EB5-4289-8803-15DF50F5DC1F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46" name="Rectangle 1495">
          <a:extLst>
            <a:ext uri="{FF2B5EF4-FFF2-40B4-BE49-F238E27FC236}">
              <a16:creationId xmlns:a16="http://schemas.microsoft.com/office/drawing/2014/main" xmlns="" id="{6A63BF3B-EF4F-4175-881D-284F67823D13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47" name="Rectangle 1496">
          <a:extLst>
            <a:ext uri="{FF2B5EF4-FFF2-40B4-BE49-F238E27FC236}">
              <a16:creationId xmlns:a16="http://schemas.microsoft.com/office/drawing/2014/main" xmlns="" id="{B1D064C4-6AE6-4FDE-846E-345CFB5B7120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8" name="Rectangle 1497">
          <a:extLst>
            <a:ext uri="{FF2B5EF4-FFF2-40B4-BE49-F238E27FC236}">
              <a16:creationId xmlns:a16="http://schemas.microsoft.com/office/drawing/2014/main" xmlns="" id="{7564F04F-F980-4B5A-A5C2-9DC44BFD27FF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49" name="Rectangle 1498">
          <a:extLst>
            <a:ext uri="{FF2B5EF4-FFF2-40B4-BE49-F238E27FC236}">
              <a16:creationId xmlns:a16="http://schemas.microsoft.com/office/drawing/2014/main" xmlns="" id="{64961E36-B511-4142-ACD7-33FB974E3133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0" name="Rectangle 1499">
          <a:extLst>
            <a:ext uri="{FF2B5EF4-FFF2-40B4-BE49-F238E27FC236}">
              <a16:creationId xmlns:a16="http://schemas.microsoft.com/office/drawing/2014/main" xmlns="" id="{2EF0FC5C-85D0-42CE-BEFA-38B3E1D8145C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51" name="Rectangle 1500">
          <a:extLst>
            <a:ext uri="{FF2B5EF4-FFF2-40B4-BE49-F238E27FC236}">
              <a16:creationId xmlns:a16="http://schemas.microsoft.com/office/drawing/2014/main" xmlns="" id="{DC8ECDA2-2297-4ED4-AAE4-4BB286447AF2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52" name="Rectangle 1501">
          <a:extLst>
            <a:ext uri="{FF2B5EF4-FFF2-40B4-BE49-F238E27FC236}">
              <a16:creationId xmlns:a16="http://schemas.microsoft.com/office/drawing/2014/main" xmlns="" id="{EABC7427-A855-4C4B-8289-E3B9F3CBADCD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53" name="Rectangle 1502">
          <a:extLst>
            <a:ext uri="{FF2B5EF4-FFF2-40B4-BE49-F238E27FC236}">
              <a16:creationId xmlns:a16="http://schemas.microsoft.com/office/drawing/2014/main" xmlns="" id="{B151E33B-A1AD-4ACC-9C03-5BC9D9F459DB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54" name="Rectangle 1503">
          <a:extLst>
            <a:ext uri="{FF2B5EF4-FFF2-40B4-BE49-F238E27FC236}">
              <a16:creationId xmlns:a16="http://schemas.microsoft.com/office/drawing/2014/main" xmlns="" id="{3F05DA5B-E5C2-40EB-BD11-45A6D367A223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55" name="Rectangle 1504">
          <a:extLst>
            <a:ext uri="{FF2B5EF4-FFF2-40B4-BE49-F238E27FC236}">
              <a16:creationId xmlns:a16="http://schemas.microsoft.com/office/drawing/2014/main" xmlns="" id="{63B15815-D694-483F-8129-F901C4F1F100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56" name="Rectangle 1505">
          <a:extLst>
            <a:ext uri="{FF2B5EF4-FFF2-40B4-BE49-F238E27FC236}">
              <a16:creationId xmlns:a16="http://schemas.microsoft.com/office/drawing/2014/main" xmlns="" id="{AB418A53-B3DC-42EE-A777-AAD04762656C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7" name="Rectangle 1506">
          <a:extLst>
            <a:ext uri="{FF2B5EF4-FFF2-40B4-BE49-F238E27FC236}">
              <a16:creationId xmlns:a16="http://schemas.microsoft.com/office/drawing/2014/main" xmlns="" id="{F3303848-BBB0-471B-9A01-D0788C64E5C0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8" name="Rectangle 1507">
          <a:extLst>
            <a:ext uri="{FF2B5EF4-FFF2-40B4-BE49-F238E27FC236}">
              <a16:creationId xmlns:a16="http://schemas.microsoft.com/office/drawing/2014/main" xmlns="" id="{A6B53AEB-D9E1-4EC8-8175-5BE7B688CA94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151</xdr:row>
      <xdr:rowOff>9525</xdr:rowOff>
    </xdr:from>
    <xdr:to>
      <xdr:col>63</xdr:col>
      <xdr:colOff>0</xdr:colOff>
      <xdr:row>152</xdr:row>
      <xdr:rowOff>152400</xdr:rowOff>
    </xdr:to>
    <xdr:sp macro="" textlink="">
      <xdr:nvSpPr>
        <xdr:cNvPr id="1259" name="Rectangle 1508">
          <a:extLst>
            <a:ext uri="{FF2B5EF4-FFF2-40B4-BE49-F238E27FC236}">
              <a16:creationId xmlns:a16="http://schemas.microsoft.com/office/drawing/2014/main" xmlns="" id="{6C79B273-1350-4843-BA00-8B794D3F4C36}"/>
            </a:ext>
          </a:extLst>
        </xdr:cNvPr>
        <xdr:cNvSpPr>
          <a:spLocks noChangeArrowheads="1"/>
        </xdr:cNvSpPr>
      </xdr:nvSpPr>
      <xdr:spPr bwMode="auto">
        <a:xfrm>
          <a:off x="246126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60" name="Rectangle 1509">
          <a:extLst>
            <a:ext uri="{FF2B5EF4-FFF2-40B4-BE49-F238E27FC236}">
              <a16:creationId xmlns:a16="http://schemas.microsoft.com/office/drawing/2014/main" xmlns="" id="{35891D81-AC24-42E5-87D3-BD1B1C82C7BD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61" name="Rectangle 1510">
          <a:extLst>
            <a:ext uri="{FF2B5EF4-FFF2-40B4-BE49-F238E27FC236}">
              <a16:creationId xmlns:a16="http://schemas.microsoft.com/office/drawing/2014/main" xmlns="" id="{FC5CBB66-1E9C-44C7-B3A4-27CDC2A0A048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76200</xdr:rowOff>
    </xdr:from>
    <xdr:to>
      <xdr:col>63</xdr:col>
      <xdr:colOff>0</xdr:colOff>
      <xdr:row>150</xdr:row>
      <xdr:rowOff>142875</xdr:rowOff>
    </xdr:to>
    <xdr:sp macro="" textlink="">
      <xdr:nvSpPr>
        <xdr:cNvPr id="1262" name="Rectangle 1511">
          <a:extLst>
            <a:ext uri="{FF2B5EF4-FFF2-40B4-BE49-F238E27FC236}">
              <a16:creationId xmlns:a16="http://schemas.microsoft.com/office/drawing/2014/main" xmlns="" id="{09FC2B49-CC1B-4797-8F03-8C42AC223C73}"/>
            </a:ext>
          </a:extLst>
        </xdr:cNvPr>
        <xdr:cNvSpPr>
          <a:spLocks noChangeArrowheads="1"/>
        </xdr:cNvSpPr>
      </xdr:nvSpPr>
      <xdr:spPr bwMode="auto">
        <a:xfrm>
          <a:off x="246126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63" name="Rectangle 1512">
          <a:extLst>
            <a:ext uri="{FF2B5EF4-FFF2-40B4-BE49-F238E27FC236}">
              <a16:creationId xmlns:a16="http://schemas.microsoft.com/office/drawing/2014/main" xmlns="" id="{7C078A55-7C3C-4F86-8BB9-B83B73547DBD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64" name="Rectangle 1513">
          <a:extLst>
            <a:ext uri="{FF2B5EF4-FFF2-40B4-BE49-F238E27FC236}">
              <a16:creationId xmlns:a16="http://schemas.microsoft.com/office/drawing/2014/main" xmlns="" id="{D7C33BBF-5BCE-4914-9FF4-1D115779F150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149</xdr:row>
      <xdr:rowOff>28575</xdr:rowOff>
    </xdr:from>
    <xdr:to>
      <xdr:col>63</xdr:col>
      <xdr:colOff>0</xdr:colOff>
      <xdr:row>150</xdr:row>
      <xdr:rowOff>142875</xdr:rowOff>
    </xdr:to>
    <xdr:sp macro="" textlink="">
      <xdr:nvSpPr>
        <xdr:cNvPr id="1265" name="Rectangle 1514">
          <a:extLst>
            <a:ext uri="{FF2B5EF4-FFF2-40B4-BE49-F238E27FC236}">
              <a16:creationId xmlns:a16="http://schemas.microsoft.com/office/drawing/2014/main" xmlns="" id="{0BE7328C-0674-4429-A29C-7A7544D75688}"/>
            </a:ext>
          </a:extLst>
        </xdr:cNvPr>
        <xdr:cNvSpPr>
          <a:spLocks noChangeArrowheads="1"/>
        </xdr:cNvSpPr>
      </xdr:nvSpPr>
      <xdr:spPr bwMode="auto">
        <a:xfrm>
          <a:off x="246126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66" name="Rectangle 1515">
          <a:extLst>
            <a:ext uri="{FF2B5EF4-FFF2-40B4-BE49-F238E27FC236}">
              <a16:creationId xmlns:a16="http://schemas.microsoft.com/office/drawing/2014/main" xmlns="" id="{FE439CEA-A6EC-4287-8EB1-3AABCD9B0547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67" name="Rectangle 1516">
          <a:extLst>
            <a:ext uri="{FF2B5EF4-FFF2-40B4-BE49-F238E27FC236}">
              <a16:creationId xmlns:a16="http://schemas.microsoft.com/office/drawing/2014/main" xmlns="" id="{93D5AB24-C572-480B-9A29-35BCCFE365A1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68" name="Rectangle 1517">
          <a:extLst>
            <a:ext uri="{FF2B5EF4-FFF2-40B4-BE49-F238E27FC236}">
              <a16:creationId xmlns:a16="http://schemas.microsoft.com/office/drawing/2014/main" xmlns="" id="{9C4324E5-0FFE-42E0-98EA-E06DC278C05F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69" name="Rectangle 1518">
          <a:extLst>
            <a:ext uri="{FF2B5EF4-FFF2-40B4-BE49-F238E27FC236}">
              <a16:creationId xmlns:a16="http://schemas.microsoft.com/office/drawing/2014/main" xmlns="" id="{FC801247-4670-4178-9F8F-01DC5418FAD7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0" name="Rectangle 1519">
          <a:extLst>
            <a:ext uri="{FF2B5EF4-FFF2-40B4-BE49-F238E27FC236}">
              <a16:creationId xmlns:a16="http://schemas.microsoft.com/office/drawing/2014/main" xmlns="" id="{5CE2E600-932B-4149-961D-AFC93056588B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1" name="Rectangle 1520">
          <a:extLst>
            <a:ext uri="{FF2B5EF4-FFF2-40B4-BE49-F238E27FC236}">
              <a16:creationId xmlns:a16="http://schemas.microsoft.com/office/drawing/2014/main" xmlns="" id="{1B48D67E-716F-43C1-BC5A-71F90070CA16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2" name="Rectangle 1521">
          <a:extLst>
            <a:ext uri="{FF2B5EF4-FFF2-40B4-BE49-F238E27FC236}">
              <a16:creationId xmlns:a16="http://schemas.microsoft.com/office/drawing/2014/main" xmlns="" id="{4B83EF4A-CDEC-4984-8CDB-6A742E46D9A6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3" name="Rectangle 1522">
          <a:extLst>
            <a:ext uri="{FF2B5EF4-FFF2-40B4-BE49-F238E27FC236}">
              <a16:creationId xmlns:a16="http://schemas.microsoft.com/office/drawing/2014/main" xmlns="" id="{5BFB4E86-CEA5-42DE-A296-40108B9C918B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4" name="Rectangle 1523">
          <a:extLst>
            <a:ext uri="{FF2B5EF4-FFF2-40B4-BE49-F238E27FC236}">
              <a16:creationId xmlns:a16="http://schemas.microsoft.com/office/drawing/2014/main" xmlns="" id="{EC55FCA1-09B1-4F40-A2AF-8E0726EEE329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5" name="Rectangle 1524">
          <a:extLst>
            <a:ext uri="{FF2B5EF4-FFF2-40B4-BE49-F238E27FC236}">
              <a16:creationId xmlns:a16="http://schemas.microsoft.com/office/drawing/2014/main" xmlns="" id="{751059BA-0E41-4128-BFD9-13977403C088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6" name="Rectangle 1525">
          <a:extLst>
            <a:ext uri="{FF2B5EF4-FFF2-40B4-BE49-F238E27FC236}">
              <a16:creationId xmlns:a16="http://schemas.microsoft.com/office/drawing/2014/main" xmlns="" id="{2CC77192-F3F9-4C41-8162-F73DAC2CF401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77" name="Rectangle 1526">
          <a:extLst>
            <a:ext uri="{FF2B5EF4-FFF2-40B4-BE49-F238E27FC236}">
              <a16:creationId xmlns:a16="http://schemas.microsoft.com/office/drawing/2014/main" xmlns="" id="{451994E4-D87B-4E7B-AF85-E6F4B580237B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8" name="Rectangle 1527">
          <a:extLst>
            <a:ext uri="{FF2B5EF4-FFF2-40B4-BE49-F238E27FC236}">
              <a16:creationId xmlns:a16="http://schemas.microsoft.com/office/drawing/2014/main" xmlns="" id="{76E10770-8E95-4574-9183-90169BEBD049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79" name="Rectangle 1528">
          <a:extLst>
            <a:ext uri="{FF2B5EF4-FFF2-40B4-BE49-F238E27FC236}">
              <a16:creationId xmlns:a16="http://schemas.microsoft.com/office/drawing/2014/main" xmlns="" id="{2BBCA6B5-ADA4-4257-A6FD-2A58FC43A8B1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0" name="Rectangle 1529">
          <a:extLst>
            <a:ext uri="{FF2B5EF4-FFF2-40B4-BE49-F238E27FC236}">
              <a16:creationId xmlns:a16="http://schemas.microsoft.com/office/drawing/2014/main" xmlns="" id="{EE364C81-7CF5-4089-9BA0-1671BA7705B5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1" name="Rectangle 1530">
          <a:extLst>
            <a:ext uri="{FF2B5EF4-FFF2-40B4-BE49-F238E27FC236}">
              <a16:creationId xmlns:a16="http://schemas.microsoft.com/office/drawing/2014/main" xmlns="" id="{5962A333-0B43-4588-9B50-ACAAB78FBD62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2" name="Rectangle 1531">
          <a:extLst>
            <a:ext uri="{FF2B5EF4-FFF2-40B4-BE49-F238E27FC236}">
              <a16:creationId xmlns:a16="http://schemas.microsoft.com/office/drawing/2014/main" xmlns="" id="{F1523A67-653E-42AB-B51A-8AD3E80AE8E1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3" name="Rectangle 1532">
          <a:extLst>
            <a:ext uri="{FF2B5EF4-FFF2-40B4-BE49-F238E27FC236}">
              <a16:creationId xmlns:a16="http://schemas.microsoft.com/office/drawing/2014/main" xmlns="" id="{3A942E4C-1DBD-4D59-AF4E-8353DBB70ECB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4" name="Rectangle 1533">
          <a:extLst>
            <a:ext uri="{FF2B5EF4-FFF2-40B4-BE49-F238E27FC236}">
              <a16:creationId xmlns:a16="http://schemas.microsoft.com/office/drawing/2014/main" xmlns="" id="{439B6E44-9B58-4D31-B291-F90ADD6DB699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5" name="Rectangle 1534">
          <a:extLst>
            <a:ext uri="{FF2B5EF4-FFF2-40B4-BE49-F238E27FC236}">
              <a16:creationId xmlns:a16="http://schemas.microsoft.com/office/drawing/2014/main" xmlns="" id="{03A4B370-9FF9-4162-BE86-5558B9359199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76200</xdr:rowOff>
    </xdr:from>
    <xdr:to>
      <xdr:col>63</xdr:col>
      <xdr:colOff>0</xdr:colOff>
      <xdr:row>154</xdr:row>
      <xdr:rowOff>142875</xdr:rowOff>
    </xdr:to>
    <xdr:sp macro="" textlink="">
      <xdr:nvSpPr>
        <xdr:cNvPr id="1286" name="Rectangle 1535">
          <a:extLst>
            <a:ext uri="{FF2B5EF4-FFF2-40B4-BE49-F238E27FC236}">
              <a16:creationId xmlns:a16="http://schemas.microsoft.com/office/drawing/2014/main" xmlns="" id="{E8E7DC5F-B1FD-4E30-891E-5CD03731C97B}"/>
            </a:ext>
          </a:extLst>
        </xdr:cNvPr>
        <xdr:cNvSpPr>
          <a:spLocks noChangeArrowheads="1"/>
        </xdr:cNvSpPr>
      </xdr:nvSpPr>
      <xdr:spPr bwMode="auto">
        <a:xfrm>
          <a:off x="246126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7" name="Rectangle 1536">
          <a:extLst>
            <a:ext uri="{FF2B5EF4-FFF2-40B4-BE49-F238E27FC236}">
              <a16:creationId xmlns:a16="http://schemas.microsoft.com/office/drawing/2014/main" xmlns="" id="{6D67CE96-8D24-48B4-A59D-96924C4D5AC2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8" name="Rectangle 1537">
          <a:extLst>
            <a:ext uri="{FF2B5EF4-FFF2-40B4-BE49-F238E27FC236}">
              <a16:creationId xmlns:a16="http://schemas.microsoft.com/office/drawing/2014/main" xmlns="" id="{BACA9193-1A5A-4015-8836-8502F1F51599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63</xdr:col>
      <xdr:colOff>0</xdr:colOff>
      <xdr:row>153</xdr:row>
      <xdr:rowOff>28575</xdr:rowOff>
    </xdr:from>
    <xdr:to>
      <xdr:col>63</xdr:col>
      <xdr:colOff>0</xdr:colOff>
      <xdr:row>154</xdr:row>
      <xdr:rowOff>142875</xdr:rowOff>
    </xdr:to>
    <xdr:sp macro="" textlink="">
      <xdr:nvSpPr>
        <xdr:cNvPr id="1289" name="Rectangle 1538">
          <a:extLst>
            <a:ext uri="{FF2B5EF4-FFF2-40B4-BE49-F238E27FC236}">
              <a16:creationId xmlns:a16="http://schemas.microsoft.com/office/drawing/2014/main" xmlns="" id="{345CEB06-157C-4B31-97EF-E1805312D4B7}"/>
            </a:ext>
          </a:extLst>
        </xdr:cNvPr>
        <xdr:cNvSpPr>
          <a:spLocks noChangeArrowheads="1"/>
        </xdr:cNvSpPr>
      </xdr:nvSpPr>
      <xdr:spPr bwMode="auto">
        <a:xfrm>
          <a:off x="246126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0" name="Rectangle 1539">
          <a:extLst>
            <a:ext uri="{FF2B5EF4-FFF2-40B4-BE49-F238E27FC236}">
              <a16:creationId xmlns:a16="http://schemas.microsoft.com/office/drawing/2014/main" xmlns="" id="{7AF4E84D-CED5-493C-AC0F-C8565A8D22DD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1" name="Rectangle 1540">
          <a:extLst>
            <a:ext uri="{FF2B5EF4-FFF2-40B4-BE49-F238E27FC236}">
              <a16:creationId xmlns:a16="http://schemas.microsoft.com/office/drawing/2014/main" xmlns="" id="{E37305BF-837E-42F0-BDD4-C8BF5BF30540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2" name="Rectangle 1541">
          <a:extLst>
            <a:ext uri="{FF2B5EF4-FFF2-40B4-BE49-F238E27FC236}">
              <a16:creationId xmlns:a16="http://schemas.microsoft.com/office/drawing/2014/main" xmlns="" id="{0AA78A66-698B-4B44-963D-5E65407AEC42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3" name="Rectangle 1542">
          <a:extLst>
            <a:ext uri="{FF2B5EF4-FFF2-40B4-BE49-F238E27FC236}">
              <a16:creationId xmlns:a16="http://schemas.microsoft.com/office/drawing/2014/main" xmlns="" id="{7F1B41FC-5540-415A-8FF0-FF56D1652640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4" name="Rectangle 1543">
          <a:extLst>
            <a:ext uri="{FF2B5EF4-FFF2-40B4-BE49-F238E27FC236}">
              <a16:creationId xmlns:a16="http://schemas.microsoft.com/office/drawing/2014/main" xmlns="" id="{3706E598-71C5-4986-AFC6-ABF603984EA7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5" name="Rectangle 1544">
          <a:extLst>
            <a:ext uri="{FF2B5EF4-FFF2-40B4-BE49-F238E27FC236}">
              <a16:creationId xmlns:a16="http://schemas.microsoft.com/office/drawing/2014/main" xmlns="" id="{A563DEC7-83B1-4E76-96D0-7480EB970A21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6" name="Rectangle 1545">
          <a:extLst>
            <a:ext uri="{FF2B5EF4-FFF2-40B4-BE49-F238E27FC236}">
              <a16:creationId xmlns:a16="http://schemas.microsoft.com/office/drawing/2014/main" xmlns="" id="{2C3D2C50-9E48-4C17-B93B-F5902E1A91AE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7" name="Rectangle 1546">
          <a:extLst>
            <a:ext uri="{FF2B5EF4-FFF2-40B4-BE49-F238E27FC236}">
              <a16:creationId xmlns:a16="http://schemas.microsoft.com/office/drawing/2014/main" xmlns="" id="{567609C3-6FFC-4DA8-9E87-0A4DB2FBAE1D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298" name="Rectangle 1547">
          <a:extLst>
            <a:ext uri="{FF2B5EF4-FFF2-40B4-BE49-F238E27FC236}">
              <a16:creationId xmlns:a16="http://schemas.microsoft.com/office/drawing/2014/main" xmlns="" id="{42236558-4307-4BAE-A4DC-C316BEC9AC6C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299" name="Rectangle 1548">
          <a:extLst>
            <a:ext uri="{FF2B5EF4-FFF2-40B4-BE49-F238E27FC236}">
              <a16:creationId xmlns:a16="http://schemas.microsoft.com/office/drawing/2014/main" xmlns="" id="{DCEAEFEE-33CE-4DED-B739-15BB26468C14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0" name="Rectangle 1549">
          <a:extLst>
            <a:ext uri="{FF2B5EF4-FFF2-40B4-BE49-F238E27FC236}">
              <a16:creationId xmlns:a16="http://schemas.microsoft.com/office/drawing/2014/main" xmlns="" id="{3CEF6910-493E-4509-9955-F3DAF0283822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1" name="Rectangle 1550">
          <a:extLst>
            <a:ext uri="{FF2B5EF4-FFF2-40B4-BE49-F238E27FC236}">
              <a16:creationId xmlns:a16="http://schemas.microsoft.com/office/drawing/2014/main" xmlns="" id="{43EBAA57-AE0E-4E63-B400-E61AA3EA7D07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2" name="Rectangle 1551">
          <a:extLst>
            <a:ext uri="{FF2B5EF4-FFF2-40B4-BE49-F238E27FC236}">
              <a16:creationId xmlns:a16="http://schemas.microsoft.com/office/drawing/2014/main" xmlns="" id="{D30038BC-2EE3-4F8E-8261-076EB891ADDA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3" name="Rectangle 1552">
          <a:extLst>
            <a:ext uri="{FF2B5EF4-FFF2-40B4-BE49-F238E27FC236}">
              <a16:creationId xmlns:a16="http://schemas.microsoft.com/office/drawing/2014/main" xmlns="" id="{2F568FAB-ADFF-4046-8814-CC94BE3ED8C1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4" name="Rectangle 1553">
          <a:extLst>
            <a:ext uri="{FF2B5EF4-FFF2-40B4-BE49-F238E27FC236}">
              <a16:creationId xmlns:a16="http://schemas.microsoft.com/office/drawing/2014/main" xmlns="" id="{D33D6133-105B-415F-873C-B32A3F0945B3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5" name="Rectangle 1554">
          <a:extLst>
            <a:ext uri="{FF2B5EF4-FFF2-40B4-BE49-F238E27FC236}">
              <a16:creationId xmlns:a16="http://schemas.microsoft.com/office/drawing/2014/main" xmlns="" id="{DC069952-9E7A-4836-88E2-DC168AC5A7D1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6" name="Rectangle 1555">
          <a:extLst>
            <a:ext uri="{FF2B5EF4-FFF2-40B4-BE49-F238E27FC236}">
              <a16:creationId xmlns:a16="http://schemas.microsoft.com/office/drawing/2014/main" xmlns="" id="{AC703E16-B5D4-4D66-BF39-66A2017F7ED3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07" name="Rectangle 1556">
          <a:extLst>
            <a:ext uri="{FF2B5EF4-FFF2-40B4-BE49-F238E27FC236}">
              <a16:creationId xmlns:a16="http://schemas.microsoft.com/office/drawing/2014/main" xmlns="" id="{7DA71C8C-22B1-4536-947D-F9EC5AE54E7D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8" name="Rectangle 1557">
          <a:extLst>
            <a:ext uri="{FF2B5EF4-FFF2-40B4-BE49-F238E27FC236}">
              <a16:creationId xmlns:a16="http://schemas.microsoft.com/office/drawing/2014/main" xmlns="" id="{1B51B929-D7F5-4F17-B73E-AA55AF1F1297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09" name="Rectangle 1558">
          <a:extLst>
            <a:ext uri="{FF2B5EF4-FFF2-40B4-BE49-F238E27FC236}">
              <a16:creationId xmlns:a16="http://schemas.microsoft.com/office/drawing/2014/main" xmlns="" id="{6432AB5E-4A31-49CC-B93C-84E6DFFA99DD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76200</xdr:rowOff>
    </xdr:from>
    <xdr:to>
      <xdr:col>62</xdr:col>
      <xdr:colOff>0</xdr:colOff>
      <xdr:row>154</xdr:row>
      <xdr:rowOff>142875</xdr:rowOff>
    </xdr:to>
    <xdr:sp macro="" textlink="">
      <xdr:nvSpPr>
        <xdr:cNvPr id="1310" name="Rectangle 1559">
          <a:extLst>
            <a:ext uri="{FF2B5EF4-FFF2-40B4-BE49-F238E27FC236}">
              <a16:creationId xmlns:a16="http://schemas.microsoft.com/office/drawing/2014/main" xmlns="" id="{BA923C21-2FE1-487B-84D9-0558A3771495}"/>
            </a:ext>
          </a:extLst>
        </xdr:cNvPr>
        <xdr:cNvSpPr>
          <a:spLocks noChangeArrowheads="1"/>
        </xdr:cNvSpPr>
      </xdr:nvSpPr>
      <xdr:spPr bwMode="auto">
        <a:xfrm>
          <a:off x="242411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11" name="Rectangle 1560">
          <a:extLst>
            <a:ext uri="{FF2B5EF4-FFF2-40B4-BE49-F238E27FC236}">
              <a16:creationId xmlns:a16="http://schemas.microsoft.com/office/drawing/2014/main" xmlns="" id="{C43AABFE-6F1C-4120-868D-5C5D1FFAD219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12" name="Rectangle 1561">
          <a:extLst>
            <a:ext uri="{FF2B5EF4-FFF2-40B4-BE49-F238E27FC236}">
              <a16:creationId xmlns:a16="http://schemas.microsoft.com/office/drawing/2014/main" xmlns="" id="{FB8D66A3-694E-41E3-A43D-F070928960B0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62</xdr:col>
      <xdr:colOff>0</xdr:colOff>
      <xdr:row>153</xdr:row>
      <xdr:rowOff>28575</xdr:rowOff>
    </xdr:from>
    <xdr:to>
      <xdr:col>62</xdr:col>
      <xdr:colOff>0</xdr:colOff>
      <xdr:row>154</xdr:row>
      <xdr:rowOff>142875</xdr:rowOff>
    </xdr:to>
    <xdr:sp macro="" textlink="">
      <xdr:nvSpPr>
        <xdr:cNvPr id="1313" name="Rectangle 1562">
          <a:extLst>
            <a:ext uri="{FF2B5EF4-FFF2-40B4-BE49-F238E27FC236}">
              <a16:creationId xmlns:a16="http://schemas.microsoft.com/office/drawing/2014/main" xmlns="" id="{49FD4DC9-D51F-42E2-A5E1-458F27D4F6FE}"/>
            </a:ext>
          </a:extLst>
        </xdr:cNvPr>
        <xdr:cNvSpPr>
          <a:spLocks noChangeArrowheads="1"/>
        </xdr:cNvSpPr>
      </xdr:nvSpPr>
      <xdr:spPr bwMode="auto">
        <a:xfrm>
          <a:off x="242411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64</xdr:col>
      <xdr:colOff>0</xdr:colOff>
      <xdr:row>79</xdr:row>
      <xdr:rowOff>114300</xdr:rowOff>
    </xdr:from>
    <xdr:to>
      <xdr:col>79</xdr:col>
      <xdr:colOff>371475</xdr:colOff>
      <xdr:row>81</xdr:row>
      <xdr:rowOff>142875</xdr:rowOff>
    </xdr:to>
    <xdr:sp macro="" textlink="">
      <xdr:nvSpPr>
        <xdr:cNvPr id="1314" name="Rectangle 1563">
          <a:extLst>
            <a:ext uri="{FF2B5EF4-FFF2-40B4-BE49-F238E27FC236}">
              <a16:creationId xmlns:a16="http://schemas.microsoft.com/office/drawing/2014/main" xmlns="" id="{806E65AA-E650-4A82-87B5-AA616AF46DAC}"/>
            </a:ext>
          </a:extLst>
        </xdr:cNvPr>
        <xdr:cNvSpPr>
          <a:spLocks noChangeArrowheads="1"/>
        </xdr:cNvSpPr>
      </xdr:nvSpPr>
      <xdr:spPr bwMode="auto">
        <a:xfrm>
          <a:off x="249936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15" name="Rectangle 1564">
          <a:extLst>
            <a:ext uri="{FF2B5EF4-FFF2-40B4-BE49-F238E27FC236}">
              <a16:creationId xmlns:a16="http://schemas.microsoft.com/office/drawing/2014/main" xmlns="" id="{9DEFB486-DC69-435B-AB21-CF812BAA16F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16" name="Rectangle 1565">
          <a:extLst>
            <a:ext uri="{FF2B5EF4-FFF2-40B4-BE49-F238E27FC236}">
              <a16:creationId xmlns:a16="http://schemas.microsoft.com/office/drawing/2014/main" xmlns="" id="{B065D3EC-96C0-4485-8B79-6E4CF7A9BCFF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17" name="Rectangle 1566">
          <a:extLst>
            <a:ext uri="{FF2B5EF4-FFF2-40B4-BE49-F238E27FC236}">
              <a16:creationId xmlns:a16="http://schemas.microsoft.com/office/drawing/2014/main" xmlns="" id="{06D2A8A0-AE73-468A-9FCB-5860F8B151C0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18" name="Rectangle 1567">
          <a:extLst>
            <a:ext uri="{FF2B5EF4-FFF2-40B4-BE49-F238E27FC236}">
              <a16:creationId xmlns:a16="http://schemas.microsoft.com/office/drawing/2014/main" xmlns="" id="{F756A86A-5C0A-4BFF-A3DC-BD060205A6F6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19" name="Rectangle 1568">
          <a:extLst>
            <a:ext uri="{FF2B5EF4-FFF2-40B4-BE49-F238E27FC236}">
              <a16:creationId xmlns:a16="http://schemas.microsoft.com/office/drawing/2014/main" xmlns="" id="{43F68CB0-77DF-499D-AC74-FACC67861C0B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20" name="Rectangle 1569">
          <a:extLst>
            <a:ext uri="{FF2B5EF4-FFF2-40B4-BE49-F238E27FC236}">
              <a16:creationId xmlns:a16="http://schemas.microsoft.com/office/drawing/2014/main" xmlns="" id="{278DC161-BDAE-4EE4-9AF2-2D6EF934A55E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1" name="Rectangle 1570">
          <a:extLst>
            <a:ext uri="{FF2B5EF4-FFF2-40B4-BE49-F238E27FC236}">
              <a16:creationId xmlns:a16="http://schemas.microsoft.com/office/drawing/2014/main" xmlns="" id="{63933B96-D144-4C36-A0BF-771C4EBD850D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22" name="Rectangle 1571">
          <a:extLst>
            <a:ext uri="{FF2B5EF4-FFF2-40B4-BE49-F238E27FC236}">
              <a16:creationId xmlns:a16="http://schemas.microsoft.com/office/drawing/2014/main" xmlns="" id="{DC3EECB5-DCA0-4B60-AD19-E686E5C71BFD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3" name="Rectangle 1572">
          <a:extLst>
            <a:ext uri="{FF2B5EF4-FFF2-40B4-BE49-F238E27FC236}">
              <a16:creationId xmlns:a16="http://schemas.microsoft.com/office/drawing/2014/main" xmlns="" id="{9CDD4A1A-0BE7-4DF0-8343-B2601C82D67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24" name="Rectangle 1573">
          <a:extLst>
            <a:ext uri="{FF2B5EF4-FFF2-40B4-BE49-F238E27FC236}">
              <a16:creationId xmlns:a16="http://schemas.microsoft.com/office/drawing/2014/main" xmlns="" id="{734A0599-F0F2-4DFA-85DE-D8D5E69CFBA2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5" name="Rectangle 1574">
          <a:extLst>
            <a:ext uri="{FF2B5EF4-FFF2-40B4-BE49-F238E27FC236}">
              <a16:creationId xmlns:a16="http://schemas.microsoft.com/office/drawing/2014/main" xmlns="" id="{3DF87AEC-4B58-4F93-99B0-4AFD48A1A0A8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26" name="Rectangle 1575">
          <a:extLst>
            <a:ext uri="{FF2B5EF4-FFF2-40B4-BE49-F238E27FC236}">
              <a16:creationId xmlns:a16="http://schemas.microsoft.com/office/drawing/2014/main" xmlns="" id="{EE760F66-C525-426A-987B-6492C1C231DE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7" name="Rectangle 1576">
          <a:extLst>
            <a:ext uri="{FF2B5EF4-FFF2-40B4-BE49-F238E27FC236}">
              <a16:creationId xmlns:a16="http://schemas.microsoft.com/office/drawing/2014/main" xmlns="" id="{0B7E4DED-C472-482F-A39F-E5B29D3BD251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28" name="Rectangle 1577">
          <a:extLst>
            <a:ext uri="{FF2B5EF4-FFF2-40B4-BE49-F238E27FC236}">
              <a16:creationId xmlns:a16="http://schemas.microsoft.com/office/drawing/2014/main" xmlns="" id="{C5804D91-3058-4827-8945-68F174A192D3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29" name="Rectangle 1578">
          <a:extLst>
            <a:ext uri="{FF2B5EF4-FFF2-40B4-BE49-F238E27FC236}">
              <a16:creationId xmlns:a16="http://schemas.microsoft.com/office/drawing/2014/main" xmlns="" id="{35941FF2-6042-4C72-B167-CFD267F2BB2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30" name="Rectangle 1579">
          <a:extLst>
            <a:ext uri="{FF2B5EF4-FFF2-40B4-BE49-F238E27FC236}">
              <a16:creationId xmlns:a16="http://schemas.microsoft.com/office/drawing/2014/main" xmlns="" id="{557E7C1F-CA70-471F-B8CD-F1FF9CBCF15C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31" name="Rectangle 1580">
          <a:extLst>
            <a:ext uri="{FF2B5EF4-FFF2-40B4-BE49-F238E27FC236}">
              <a16:creationId xmlns:a16="http://schemas.microsoft.com/office/drawing/2014/main" xmlns="" id="{01B3D912-8DA5-4B9D-AB52-8366A1225652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32" name="Rectangle 1581">
          <a:extLst>
            <a:ext uri="{FF2B5EF4-FFF2-40B4-BE49-F238E27FC236}">
              <a16:creationId xmlns:a16="http://schemas.microsoft.com/office/drawing/2014/main" xmlns="" id="{F7642A59-E125-4AF9-A139-1D9583ED4FEB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33" name="Rectangle 1582">
          <a:extLst>
            <a:ext uri="{FF2B5EF4-FFF2-40B4-BE49-F238E27FC236}">
              <a16:creationId xmlns:a16="http://schemas.microsoft.com/office/drawing/2014/main" xmlns="" id="{A064365D-182F-4729-89CF-53075A203E57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34" name="Rectangle 1583">
          <a:extLst>
            <a:ext uri="{FF2B5EF4-FFF2-40B4-BE49-F238E27FC236}">
              <a16:creationId xmlns:a16="http://schemas.microsoft.com/office/drawing/2014/main" xmlns="" id="{F2E6C684-5808-4D73-B42F-1E9BF74E1039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35" name="Rectangle 1584">
          <a:extLst>
            <a:ext uri="{FF2B5EF4-FFF2-40B4-BE49-F238E27FC236}">
              <a16:creationId xmlns:a16="http://schemas.microsoft.com/office/drawing/2014/main" xmlns="" id="{953BF03C-AC48-41BA-825C-6DC68439C935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36" name="Rectangle 1585">
          <a:extLst>
            <a:ext uri="{FF2B5EF4-FFF2-40B4-BE49-F238E27FC236}">
              <a16:creationId xmlns:a16="http://schemas.microsoft.com/office/drawing/2014/main" xmlns="" id="{81573D6D-BCD8-4479-B69D-CDDAAE5A329A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79</xdr:row>
      <xdr:rowOff>114300</xdr:rowOff>
    </xdr:from>
    <xdr:to>
      <xdr:col>79</xdr:col>
      <xdr:colOff>0</xdr:colOff>
      <xdr:row>81</xdr:row>
      <xdr:rowOff>142875</xdr:rowOff>
    </xdr:to>
    <xdr:sp macro="" textlink="">
      <xdr:nvSpPr>
        <xdr:cNvPr id="1337" name="Rectangle 1586">
          <a:extLst>
            <a:ext uri="{FF2B5EF4-FFF2-40B4-BE49-F238E27FC236}">
              <a16:creationId xmlns:a16="http://schemas.microsoft.com/office/drawing/2014/main" xmlns="" id="{5A626459-03A5-489B-8EF8-6BB0C71A7226}"/>
            </a:ext>
          </a:extLst>
        </xdr:cNvPr>
        <xdr:cNvSpPr>
          <a:spLocks noChangeArrowheads="1"/>
        </xdr:cNvSpPr>
      </xdr:nvSpPr>
      <xdr:spPr bwMode="auto">
        <a:xfrm>
          <a:off x="308610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38" name="Rectangle 1587">
          <a:extLst>
            <a:ext uri="{FF2B5EF4-FFF2-40B4-BE49-F238E27FC236}">
              <a16:creationId xmlns:a16="http://schemas.microsoft.com/office/drawing/2014/main" xmlns="" id="{DA2A72E7-0B39-4CCF-984E-76E259337D6B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39" name="Rectangle 1588">
          <a:extLst>
            <a:ext uri="{FF2B5EF4-FFF2-40B4-BE49-F238E27FC236}">
              <a16:creationId xmlns:a16="http://schemas.microsoft.com/office/drawing/2014/main" xmlns="" id="{675BE4A5-45BF-4896-979F-9E9CC21266AC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0" name="Rectangle 1589">
          <a:extLst>
            <a:ext uri="{FF2B5EF4-FFF2-40B4-BE49-F238E27FC236}">
              <a16:creationId xmlns:a16="http://schemas.microsoft.com/office/drawing/2014/main" xmlns="" id="{8E77DBAA-425D-4283-B21D-7602D0B82822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41" name="Rectangle 1590">
          <a:extLst>
            <a:ext uri="{FF2B5EF4-FFF2-40B4-BE49-F238E27FC236}">
              <a16:creationId xmlns:a16="http://schemas.microsoft.com/office/drawing/2014/main" xmlns="" id="{112C4AF4-BDFD-4402-8A5E-8CDAB8C77A33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2" name="Rectangle 1591">
          <a:extLst>
            <a:ext uri="{FF2B5EF4-FFF2-40B4-BE49-F238E27FC236}">
              <a16:creationId xmlns:a16="http://schemas.microsoft.com/office/drawing/2014/main" xmlns="" id="{5C3BC630-77FE-42EB-86EB-129DD191BDE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43" name="Rectangle 1592">
          <a:extLst>
            <a:ext uri="{FF2B5EF4-FFF2-40B4-BE49-F238E27FC236}">
              <a16:creationId xmlns:a16="http://schemas.microsoft.com/office/drawing/2014/main" xmlns="" id="{E3421BB0-18F1-4BC7-88BD-13D956DBEA96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4" name="Rectangle 1593">
          <a:extLst>
            <a:ext uri="{FF2B5EF4-FFF2-40B4-BE49-F238E27FC236}">
              <a16:creationId xmlns:a16="http://schemas.microsoft.com/office/drawing/2014/main" xmlns="" id="{47AB1D5B-6762-46AE-A443-9AB982BE8150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45" name="Rectangle 1594">
          <a:extLst>
            <a:ext uri="{FF2B5EF4-FFF2-40B4-BE49-F238E27FC236}">
              <a16:creationId xmlns:a16="http://schemas.microsoft.com/office/drawing/2014/main" xmlns="" id="{BC251EC8-333F-4251-8870-E323FEE5E959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6" name="Rectangle 1595">
          <a:extLst>
            <a:ext uri="{FF2B5EF4-FFF2-40B4-BE49-F238E27FC236}">
              <a16:creationId xmlns:a16="http://schemas.microsoft.com/office/drawing/2014/main" xmlns="" id="{C131E808-D9A4-41ED-8206-E83AA8F2C35E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47" name="Rectangle 1596">
          <a:extLst>
            <a:ext uri="{FF2B5EF4-FFF2-40B4-BE49-F238E27FC236}">
              <a16:creationId xmlns:a16="http://schemas.microsoft.com/office/drawing/2014/main" xmlns="" id="{BAFDA7CF-3B16-45E3-8938-3A3F14E68EAE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48" name="Rectangle 1597">
          <a:extLst>
            <a:ext uri="{FF2B5EF4-FFF2-40B4-BE49-F238E27FC236}">
              <a16:creationId xmlns:a16="http://schemas.microsoft.com/office/drawing/2014/main" xmlns="" id="{3D02A98D-63C8-4CB8-A4FB-3FE371E54753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49" name="Rectangle 1598">
          <a:extLst>
            <a:ext uri="{FF2B5EF4-FFF2-40B4-BE49-F238E27FC236}">
              <a16:creationId xmlns:a16="http://schemas.microsoft.com/office/drawing/2014/main" xmlns="" id="{A4C24D5E-D326-4167-9273-8A5D098DBFED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0" name="Rectangle 1599">
          <a:extLst>
            <a:ext uri="{FF2B5EF4-FFF2-40B4-BE49-F238E27FC236}">
              <a16:creationId xmlns:a16="http://schemas.microsoft.com/office/drawing/2014/main" xmlns="" id="{7D9A4478-881F-4FAD-A5A0-38467445DBBC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51" name="Rectangle 1600">
          <a:extLst>
            <a:ext uri="{FF2B5EF4-FFF2-40B4-BE49-F238E27FC236}">
              <a16:creationId xmlns:a16="http://schemas.microsoft.com/office/drawing/2014/main" xmlns="" id="{C9DC35A8-EDE3-4E18-9BA5-B27A0CABE9DB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2" name="Rectangle 1601">
          <a:extLst>
            <a:ext uri="{FF2B5EF4-FFF2-40B4-BE49-F238E27FC236}">
              <a16:creationId xmlns:a16="http://schemas.microsoft.com/office/drawing/2014/main" xmlns="" id="{D272B2C0-5DDA-44FA-8921-7E7953E039ED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53" name="Rectangle 1602">
          <a:extLst>
            <a:ext uri="{FF2B5EF4-FFF2-40B4-BE49-F238E27FC236}">
              <a16:creationId xmlns:a16="http://schemas.microsoft.com/office/drawing/2014/main" xmlns="" id="{688D4D85-F50B-441C-8038-5467A32B1843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4" name="Rectangle 1603">
          <a:extLst>
            <a:ext uri="{FF2B5EF4-FFF2-40B4-BE49-F238E27FC236}">
              <a16:creationId xmlns:a16="http://schemas.microsoft.com/office/drawing/2014/main" xmlns="" id="{266D0999-8888-471B-A9F8-93230B219F76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55" name="Rectangle 1604">
          <a:extLst>
            <a:ext uri="{FF2B5EF4-FFF2-40B4-BE49-F238E27FC236}">
              <a16:creationId xmlns:a16="http://schemas.microsoft.com/office/drawing/2014/main" xmlns="" id="{C7752602-09B0-4CEE-AD49-BBA4C676327B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56" name="Rectangle 1605">
          <a:extLst>
            <a:ext uri="{FF2B5EF4-FFF2-40B4-BE49-F238E27FC236}">
              <a16:creationId xmlns:a16="http://schemas.microsoft.com/office/drawing/2014/main" xmlns="" id="{F95DA610-DB7E-4B99-BAF6-2A354457A0CD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57" name="Rectangle 1606">
          <a:extLst>
            <a:ext uri="{FF2B5EF4-FFF2-40B4-BE49-F238E27FC236}">
              <a16:creationId xmlns:a16="http://schemas.microsoft.com/office/drawing/2014/main" xmlns="" id="{D37C9753-AAF8-4AE5-ADAE-6106A3019D4B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58" name="Rectangle 1607">
          <a:extLst>
            <a:ext uri="{FF2B5EF4-FFF2-40B4-BE49-F238E27FC236}">
              <a16:creationId xmlns:a16="http://schemas.microsoft.com/office/drawing/2014/main" xmlns="" id="{F01F3169-9C14-4438-AD2D-54BF4DFD9785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59" name="Rectangle 1608">
          <a:extLst>
            <a:ext uri="{FF2B5EF4-FFF2-40B4-BE49-F238E27FC236}">
              <a16:creationId xmlns:a16="http://schemas.microsoft.com/office/drawing/2014/main" xmlns="" id="{98AC4838-A6A5-4B3C-B56F-C03C17B27F68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79</xdr:row>
      <xdr:rowOff>114300</xdr:rowOff>
    </xdr:from>
    <xdr:to>
      <xdr:col>79</xdr:col>
      <xdr:colOff>0</xdr:colOff>
      <xdr:row>81</xdr:row>
      <xdr:rowOff>142875</xdr:rowOff>
    </xdr:to>
    <xdr:sp macro="" textlink="">
      <xdr:nvSpPr>
        <xdr:cNvPr id="1360" name="Rectangle 1609">
          <a:extLst>
            <a:ext uri="{FF2B5EF4-FFF2-40B4-BE49-F238E27FC236}">
              <a16:creationId xmlns:a16="http://schemas.microsoft.com/office/drawing/2014/main" xmlns="" id="{B3853471-3713-4AE3-8915-69A09047B422}"/>
            </a:ext>
          </a:extLst>
        </xdr:cNvPr>
        <xdr:cNvSpPr>
          <a:spLocks noChangeArrowheads="1"/>
        </xdr:cNvSpPr>
      </xdr:nvSpPr>
      <xdr:spPr bwMode="auto">
        <a:xfrm>
          <a:off x="308610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1" name="Rectangle 1610">
          <a:extLst>
            <a:ext uri="{FF2B5EF4-FFF2-40B4-BE49-F238E27FC236}">
              <a16:creationId xmlns:a16="http://schemas.microsoft.com/office/drawing/2014/main" xmlns="" id="{B07F7CD5-3052-4778-A6B7-46E69D3233F1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62" name="Rectangle 1611">
          <a:extLst>
            <a:ext uri="{FF2B5EF4-FFF2-40B4-BE49-F238E27FC236}">
              <a16:creationId xmlns:a16="http://schemas.microsoft.com/office/drawing/2014/main" xmlns="" id="{6AEC02A3-8B3C-4008-BC1C-A9938A40CFB5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3" name="Rectangle 1612">
          <a:extLst>
            <a:ext uri="{FF2B5EF4-FFF2-40B4-BE49-F238E27FC236}">
              <a16:creationId xmlns:a16="http://schemas.microsoft.com/office/drawing/2014/main" xmlns="" id="{2238A670-524C-4F17-92D9-E87916DE0A2C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64" name="Rectangle 1613">
          <a:extLst>
            <a:ext uri="{FF2B5EF4-FFF2-40B4-BE49-F238E27FC236}">
              <a16:creationId xmlns:a16="http://schemas.microsoft.com/office/drawing/2014/main" xmlns="" id="{320D444F-FF52-4F28-AA7A-F7C4AAA05A5A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5" name="Rectangle 1614">
          <a:extLst>
            <a:ext uri="{FF2B5EF4-FFF2-40B4-BE49-F238E27FC236}">
              <a16:creationId xmlns:a16="http://schemas.microsoft.com/office/drawing/2014/main" xmlns="" id="{F67AD7E9-6EE0-4CD2-A657-5977BB905190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66" name="Rectangle 1615">
          <a:extLst>
            <a:ext uri="{FF2B5EF4-FFF2-40B4-BE49-F238E27FC236}">
              <a16:creationId xmlns:a16="http://schemas.microsoft.com/office/drawing/2014/main" xmlns="" id="{1B2E56D6-973C-4ACE-B601-DAFE4BCAF207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7" name="Rectangle 1616">
          <a:extLst>
            <a:ext uri="{FF2B5EF4-FFF2-40B4-BE49-F238E27FC236}">
              <a16:creationId xmlns:a16="http://schemas.microsoft.com/office/drawing/2014/main" xmlns="" id="{D71606E4-CACF-4B56-99B5-D70E8AC0CD33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68" name="Rectangle 1617">
          <a:extLst>
            <a:ext uri="{FF2B5EF4-FFF2-40B4-BE49-F238E27FC236}">
              <a16:creationId xmlns:a16="http://schemas.microsoft.com/office/drawing/2014/main" xmlns="" id="{D8823CCF-04B5-4E0A-9F17-CE25EE812C8E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69" name="Rectangle 1618">
          <a:extLst>
            <a:ext uri="{FF2B5EF4-FFF2-40B4-BE49-F238E27FC236}">
              <a16:creationId xmlns:a16="http://schemas.microsoft.com/office/drawing/2014/main" xmlns="" id="{FAE54CFB-664E-4151-B5E1-6BF5341CF6EC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70" name="Rectangle 1619">
          <a:extLst>
            <a:ext uri="{FF2B5EF4-FFF2-40B4-BE49-F238E27FC236}">
              <a16:creationId xmlns:a16="http://schemas.microsoft.com/office/drawing/2014/main" xmlns="" id="{AD6F5BBE-8DC7-4122-923E-4C1FB081A996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1" name="Rectangle 1620">
          <a:extLst>
            <a:ext uri="{FF2B5EF4-FFF2-40B4-BE49-F238E27FC236}">
              <a16:creationId xmlns:a16="http://schemas.microsoft.com/office/drawing/2014/main" xmlns="" id="{D8F80B13-1ACF-4984-B9CD-011676C30879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72" name="Rectangle 1621">
          <a:extLst>
            <a:ext uri="{FF2B5EF4-FFF2-40B4-BE49-F238E27FC236}">
              <a16:creationId xmlns:a16="http://schemas.microsoft.com/office/drawing/2014/main" xmlns="" id="{9C07DE66-4A1B-4CAC-AED4-6932696B6212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3" name="Rectangle 1622">
          <a:extLst>
            <a:ext uri="{FF2B5EF4-FFF2-40B4-BE49-F238E27FC236}">
              <a16:creationId xmlns:a16="http://schemas.microsoft.com/office/drawing/2014/main" xmlns="" id="{7384AA1B-4BC7-44E8-9862-5A372FBB5ABA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74" name="Rectangle 1623">
          <a:extLst>
            <a:ext uri="{FF2B5EF4-FFF2-40B4-BE49-F238E27FC236}">
              <a16:creationId xmlns:a16="http://schemas.microsoft.com/office/drawing/2014/main" xmlns="" id="{F02B6D5B-9BFB-4C7F-97C8-84390B5B56CF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5" name="Rectangle 1624">
          <a:extLst>
            <a:ext uri="{FF2B5EF4-FFF2-40B4-BE49-F238E27FC236}">
              <a16:creationId xmlns:a16="http://schemas.microsoft.com/office/drawing/2014/main" xmlns="" id="{2F486E9C-3FEE-44FA-83F5-07E66DD2C7CD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76" name="Rectangle 1625">
          <a:extLst>
            <a:ext uri="{FF2B5EF4-FFF2-40B4-BE49-F238E27FC236}">
              <a16:creationId xmlns:a16="http://schemas.microsoft.com/office/drawing/2014/main" xmlns="" id="{32B286DB-4A85-4783-A684-25595E2A49A9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7" name="Rectangle 1626">
          <a:extLst>
            <a:ext uri="{FF2B5EF4-FFF2-40B4-BE49-F238E27FC236}">
              <a16:creationId xmlns:a16="http://schemas.microsoft.com/office/drawing/2014/main" xmlns="" id="{857DC4C6-FB50-4581-BD1B-84635BD00DCC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78" name="Rectangle 1627">
          <a:extLst>
            <a:ext uri="{FF2B5EF4-FFF2-40B4-BE49-F238E27FC236}">
              <a16:creationId xmlns:a16="http://schemas.microsoft.com/office/drawing/2014/main" xmlns="" id="{48AFF9F2-7F54-4B07-80AF-82749FD4D855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79" name="Rectangle 1628">
          <a:extLst>
            <a:ext uri="{FF2B5EF4-FFF2-40B4-BE49-F238E27FC236}">
              <a16:creationId xmlns:a16="http://schemas.microsoft.com/office/drawing/2014/main" xmlns="" id="{2DC37F56-A570-40ED-8B69-89E33280635B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80" name="Rectangle 1629">
          <a:extLst>
            <a:ext uri="{FF2B5EF4-FFF2-40B4-BE49-F238E27FC236}">
              <a16:creationId xmlns:a16="http://schemas.microsoft.com/office/drawing/2014/main" xmlns="" id="{BE01C3CE-E6D5-4D5D-91EA-1E25CD036E9D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81" name="Rectangle 1630">
          <a:extLst>
            <a:ext uri="{FF2B5EF4-FFF2-40B4-BE49-F238E27FC236}">
              <a16:creationId xmlns:a16="http://schemas.microsoft.com/office/drawing/2014/main" xmlns="" id="{0A65DF33-FFB2-4DBF-9BD4-CB782BD0E44D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382" name="Rectangle 1631">
          <a:extLst>
            <a:ext uri="{FF2B5EF4-FFF2-40B4-BE49-F238E27FC236}">
              <a16:creationId xmlns:a16="http://schemas.microsoft.com/office/drawing/2014/main" xmlns="" id="{13655E3A-2A59-4426-B4FE-A531A60982DC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79</xdr:row>
      <xdr:rowOff>114300</xdr:rowOff>
    </xdr:from>
    <xdr:to>
      <xdr:col>79</xdr:col>
      <xdr:colOff>0</xdr:colOff>
      <xdr:row>81</xdr:row>
      <xdr:rowOff>142875</xdr:rowOff>
    </xdr:to>
    <xdr:sp macro="" textlink="">
      <xdr:nvSpPr>
        <xdr:cNvPr id="1383" name="Rectangle 1632">
          <a:extLst>
            <a:ext uri="{FF2B5EF4-FFF2-40B4-BE49-F238E27FC236}">
              <a16:creationId xmlns:a16="http://schemas.microsoft.com/office/drawing/2014/main" xmlns="" id="{A05E648A-969C-4D77-9C52-510C29BA9264}"/>
            </a:ext>
          </a:extLst>
        </xdr:cNvPr>
        <xdr:cNvSpPr>
          <a:spLocks noChangeArrowheads="1"/>
        </xdr:cNvSpPr>
      </xdr:nvSpPr>
      <xdr:spPr bwMode="auto">
        <a:xfrm>
          <a:off x="308610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84" name="Rectangle 1633">
          <a:extLst>
            <a:ext uri="{FF2B5EF4-FFF2-40B4-BE49-F238E27FC236}">
              <a16:creationId xmlns:a16="http://schemas.microsoft.com/office/drawing/2014/main" xmlns="" id="{041C34F7-AF59-4B22-B5AC-ACCEACF346CD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85" name="Rectangle 1634">
          <a:extLst>
            <a:ext uri="{FF2B5EF4-FFF2-40B4-BE49-F238E27FC236}">
              <a16:creationId xmlns:a16="http://schemas.microsoft.com/office/drawing/2014/main" xmlns="" id="{81260DC2-0241-4CA7-AFAB-77A0116B5D57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86" name="Rectangle 1635">
          <a:extLst>
            <a:ext uri="{FF2B5EF4-FFF2-40B4-BE49-F238E27FC236}">
              <a16:creationId xmlns:a16="http://schemas.microsoft.com/office/drawing/2014/main" xmlns="" id="{1683C397-83E6-4A8B-BD22-03E9CBD06BF8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87" name="Rectangle 1636">
          <a:extLst>
            <a:ext uri="{FF2B5EF4-FFF2-40B4-BE49-F238E27FC236}">
              <a16:creationId xmlns:a16="http://schemas.microsoft.com/office/drawing/2014/main" xmlns="" id="{F83B62BA-E4F0-43E0-9716-04B251973F59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88" name="Rectangle 1637">
          <a:extLst>
            <a:ext uri="{FF2B5EF4-FFF2-40B4-BE49-F238E27FC236}">
              <a16:creationId xmlns:a16="http://schemas.microsoft.com/office/drawing/2014/main" xmlns="" id="{2C85C0D7-0250-4B16-BE64-5DA8769B09A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39</xdr:row>
      <xdr:rowOff>38100</xdr:rowOff>
    </xdr:from>
    <xdr:to>
      <xdr:col>79</xdr:col>
      <xdr:colOff>0</xdr:colOff>
      <xdr:row>41</xdr:row>
      <xdr:rowOff>123825</xdr:rowOff>
    </xdr:to>
    <xdr:sp macro="" textlink="">
      <xdr:nvSpPr>
        <xdr:cNvPr id="1389" name="Rectangle 1638">
          <a:extLst>
            <a:ext uri="{FF2B5EF4-FFF2-40B4-BE49-F238E27FC236}">
              <a16:creationId xmlns:a16="http://schemas.microsoft.com/office/drawing/2014/main" xmlns="" id="{C11D8967-D030-41A1-BB87-76041CF14E5C}"/>
            </a:ext>
          </a:extLst>
        </xdr:cNvPr>
        <xdr:cNvSpPr>
          <a:spLocks noChangeArrowheads="1"/>
        </xdr:cNvSpPr>
      </xdr:nvSpPr>
      <xdr:spPr bwMode="auto">
        <a:xfrm>
          <a:off x="308610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0" name="Rectangle 1639">
          <a:extLst>
            <a:ext uri="{FF2B5EF4-FFF2-40B4-BE49-F238E27FC236}">
              <a16:creationId xmlns:a16="http://schemas.microsoft.com/office/drawing/2014/main" xmlns="" id="{27A44E53-4857-4B61-A04B-39C3A402834A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91" name="Rectangle 1640">
          <a:extLst>
            <a:ext uri="{FF2B5EF4-FFF2-40B4-BE49-F238E27FC236}">
              <a16:creationId xmlns:a16="http://schemas.microsoft.com/office/drawing/2014/main" xmlns="" id="{0EE23999-5D09-4F17-B230-CFB29057C9B4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2" name="Rectangle 1641">
          <a:extLst>
            <a:ext uri="{FF2B5EF4-FFF2-40B4-BE49-F238E27FC236}">
              <a16:creationId xmlns:a16="http://schemas.microsoft.com/office/drawing/2014/main" xmlns="" id="{D133553D-FE34-4024-A552-F4A48510A9E6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93" name="Rectangle 1642">
          <a:extLst>
            <a:ext uri="{FF2B5EF4-FFF2-40B4-BE49-F238E27FC236}">
              <a16:creationId xmlns:a16="http://schemas.microsoft.com/office/drawing/2014/main" xmlns="" id="{6F61C6EF-6A89-4060-9CC6-4EEAC3CDBB83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4" name="Rectangle 1643">
          <a:extLst>
            <a:ext uri="{FF2B5EF4-FFF2-40B4-BE49-F238E27FC236}">
              <a16:creationId xmlns:a16="http://schemas.microsoft.com/office/drawing/2014/main" xmlns="" id="{D1C1BF8E-AF48-4B05-BC8D-693B91BB0EE6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38</xdr:row>
      <xdr:rowOff>9525</xdr:rowOff>
    </xdr:from>
    <xdr:to>
      <xdr:col>79</xdr:col>
      <xdr:colOff>0</xdr:colOff>
      <xdr:row>39</xdr:row>
      <xdr:rowOff>152400</xdr:rowOff>
    </xdr:to>
    <xdr:sp macro="" textlink="">
      <xdr:nvSpPr>
        <xdr:cNvPr id="1395" name="Rectangle 1644">
          <a:extLst>
            <a:ext uri="{FF2B5EF4-FFF2-40B4-BE49-F238E27FC236}">
              <a16:creationId xmlns:a16="http://schemas.microsoft.com/office/drawing/2014/main" xmlns="" id="{2E6E633F-32D3-4366-BE9F-A3BF699ADB53}"/>
            </a:ext>
          </a:extLst>
        </xdr:cNvPr>
        <xdr:cNvSpPr>
          <a:spLocks noChangeArrowheads="1"/>
        </xdr:cNvSpPr>
      </xdr:nvSpPr>
      <xdr:spPr bwMode="auto">
        <a:xfrm>
          <a:off x="308610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6" name="Rectangle 1645">
          <a:extLst>
            <a:ext uri="{FF2B5EF4-FFF2-40B4-BE49-F238E27FC236}">
              <a16:creationId xmlns:a16="http://schemas.microsoft.com/office/drawing/2014/main" xmlns="" id="{F6DEBB3E-7473-476D-9AE4-84666FB71B08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97" name="Rectangle 1646">
          <a:extLst>
            <a:ext uri="{FF2B5EF4-FFF2-40B4-BE49-F238E27FC236}">
              <a16:creationId xmlns:a16="http://schemas.microsoft.com/office/drawing/2014/main" xmlns="" id="{4896CEC1-F7C0-4095-8B27-BD4AC7B80AAB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398" name="Rectangle 1647">
          <a:extLst>
            <a:ext uri="{FF2B5EF4-FFF2-40B4-BE49-F238E27FC236}">
              <a16:creationId xmlns:a16="http://schemas.microsoft.com/office/drawing/2014/main" xmlns="" id="{185C4A2C-90E1-4C9D-BF5A-C5861592C31F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399" name="Rectangle 1648">
          <a:extLst>
            <a:ext uri="{FF2B5EF4-FFF2-40B4-BE49-F238E27FC236}">
              <a16:creationId xmlns:a16="http://schemas.microsoft.com/office/drawing/2014/main" xmlns="" id="{F2184C37-B568-40C8-B101-263E181CB9AF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400" name="Rectangle 1649">
          <a:extLst>
            <a:ext uri="{FF2B5EF4-FFF2-40B4-BE49-F238E27FC236}">
              <a16:creationId xmlns:a16="http://schemas.microsoft.com/office/drawing/2014/main" xmlns="" id="{488812C0-DDE1-4275-AFDF-81FFF18D8594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76200</xdr:rowOff>
    </xdr:from>
    <xdr:to>
      <xdr:col>79</xdr:col>
      <xdr:colOff>0</xdr:colOff>
      <xdr:row>37</xdr:row>
      <xdr:rowOff>142875</xdr:rowOff>
    </xdr:to>
    <xdr:sp macro="" textlink="">
      <xdr:nvSpPr>
        <xdr:cNvPr id="1401" name="Rectangle 1650">
          <a:extLst>
            <a:ext uri="{FF2B5EF4-FFF2-40B4-BE49-F238E27FC236}">
              <a16:creationId xmlns:a16="http://schemas.microsoft.com/office/drawing/2014/main" xmlns="" id="{389CA597-7976-4597-8184-07D5EEA514D2}"/>
            </a:ext>
          </a:extLst>
        </xdr:cNvPr>
        <xdr:cNvSpPr>
          <a:spLocks noChangeArrowheads="1"/>
        </xdr:cNvSpPr>
      </xdr:nvSpPr>
      <xdr:spPr bwMode="auto">
        <a:xfrm>
          <a:off x="308610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50</xdr:row>
      <xdr:rowOff>0</xdr:rowOff>
    </xdr:from>
    <xdr:to>
      <xdr:col>79</xdr:col>
      <xdr:colOff>0</xdr:colOff>
      <xdr:row>51</xdr:row>
      <xdr:rowOff>152400</xdr:rowOff>
    </xdr:to>
    <xdr:sp macro="" textlink="">
      <xdr:nvSpPr>
        <xdr:cNvPr id="1402" name="Rectangle 1651">
          <a:extLst>
            <a:ext uri="{FF2B5EF4-FFF2-40B4-BE49-F238E27FC236}">
              <a16:creationId xmlns:a16="http://schemas.microsoft.com/office/drawing/2014/main" xmlns="" id="{21EB1F47-B3EF-430C-97AA-D805A7397F05}"/>
            </a:ext>
          </a:extLst>
        </xdr:cNvPr>
        <xdr:cNvSpPr>
          <a:spLocks noChangeArrowheads="1"/>
        </xdr:cNvSpPr>
      </xdr:nvSpPr>
      <xdr:spPr bwMode="auto">
        <a:xfrm>
          <a:off x="308610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403" name="Rectangle 1652">
          <a:extLst>
            <a:ext uri="{FF2B5EF4-FFF2-40B4-BE49-F238E27FC236}">
              <a16:creationId xmlns:a16="http://schemas.microsoft.com/office/drawing/2014/main" xmlns="" id="{25A1A9F5-E59C-463F-A897-6E47E94217EE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404" name="Rectangle 1653">
          <a:extLst>
            <a:ext uri="{FF2B5EF4-FFF2-40B4-BE49-F238E27FC236}">
              <a16:creationId xmlns:a16="http://schemas.microsoft.com/office/drawing/2014/main" xmlns="" id="{ED556A79-7514-4F93-A69D-D0ADB0DA1769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36</xdr:row>
      <xdr:rowOff>28575</xdr:rowOff>
    </xdr:from>
    <xdr:to>
      <xdr:col>79</xdr:col>
      <xdr:colOff>0</xdr:colOff>
      <xdr:row>37</xdr:row>
      <xdr:rowOff>142875</xdr:rowOff>
    </xdr:to>
    <xdr:sp macro="" textlink="">
      <xdr:nvSpPr>
        <xdr:cNvPr id="1405" name="Rectangle 1654">
          <a:extLst>
            <a:ext uri="{FF2B5EF4-FFF2-40B4-BE49-F238E27FC236}">
              <a16:creationId xmlns:a16="http://schemas.microsoft.com/office/drawing/2014/main" xmlns="" id="{424B2DDB-9F8E-4C00-8E5D-2BE0323B0B6A}"/>
            </a:ext>
          </a:extLst>
        </xdr:cNvPr>
        <xdr:cNvSpPr>
          <a:spLocks noChangeArrowheads="1"/>
        </xdr:cNvSpPr>
      </xdr:nvSpPr>
      <xdr:spPr bwMode="auto">
        <a:xfrm>
          <a:off x="308610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06" name="Rectangle 1655">
          <a:extLst>
            <a:ext uri="{FF2B5EF4-FFF2-40B4-BE49-F238E27FC236}">
              <a16:creationId xmlns:a16="http://schemas.microsoft.com/office/drawing/2014/main" xmlns="" id="{DD15B88B-2B43-4EFA-99B9-A42265945895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07" name="Rectangle 1656">
          <a:extLst>
            <a:ext uri="{FF2B5EF4-FFF2-40B4-BE49-F238E27FC236}">
              <a16:creationId xmlns:a16="http://schemas.microsoft.com/office/drawing/2014/main" xmlns="" id="{1C6E71E3-A256-4E26-B453-B29CD2A33564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08" name="Rectangle 1657">
          <a:extLst>
            <a:ext uri="{FF2B5EF4-FFF2-40B4-BE49-F238E27FC236}">
              <a16:creationId xmlns:a16="http://schemas.microsoft.com/office/drawing/2014/main" xmlns="" id="{53918DD2-BE0B-4A81-AD5A-D901C60DAE6D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09" name="Rectangle 1658">
          <a:extLst>
            <a:ext uri="{FF2B5EF4-FFF2-40B4-BE49-F238E27FC236}">
              <a16:creationId xmlns:a16="http://schemas.microsoft.com/office/drawing/2014/main" xmlns="" id="{20485528-DEDA-4761-B885-3433198A52D1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0" name="Rectangle 1659">
          <a:extLst>
            <a:ext uri="{FF2B5EF4-FFF2-40B4-BE49-F238E27FC236}">
              <a16:creationId xmlns:a16="http://schemas.microsoft.com/office/drawing/2014/main" xmlns="" id="{1FA4FDB2-E32F-4CEB-81E1-443A28826EDF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1" name="Rectangle 1660">
          <a:extLst>
            <a:ext uri="{FF2B5EF4-FFF2-40B4-BE49-F238E27FC236}">
              <a16:creationId xmlns:a16="http://schemas.microsoft.com/office/drawing/2014/main" xmlns="" id="{BE2A5181-B9D3-4C8E-8D8D-F288792DA8D8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12" name="Rectangle 1661">
          <a:extLst>
            <a:ext uri="{FF2B5EF4-FFF2-40B4-BE49-F238E27FC236}">
              <a16:creationId xmlns:a16="http://schemas.microsoft.com/office/drawing/2014/main" xmlns="" id="{E57F2F10-0E53-4CE6-BFDE-D2DC8FCE232C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13" name="Rectangle 1662">
          <a:extLst>
            <a:ext uri="{FF2B5EF4-FFF2-40B4-BE49-F238E27FC236}">
              <a16:creationId xmlns:a16="http://schemas.microsoft.com/office/drawing/2014/main" xmlns="" id="{6F36E209-21EB-409A-BE00-24FAFF81FE52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14" name="Rectangle 1663">
          <a:extLst>
            <a:ext uri="{FF2B5EF4-FFF2-40B4-BE49-F238E27FC236}">
              <a16:creationId xmlns:a16="http://schemas.microsoft.com/office/drawing/2014/main" xmlns="" id="{C1564E21-A8FF-4F61-82F2-6AC5C8636483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15" name="Rectangle 1664">
          <a:extLst>
            <a:ext uri="{FF2B5EF4-FFF2-40B4-BE49-F238E27FC236}">
              <a16:creationId xmlns:a16="http://schemas.microsoft.com/office/drawing/2014/main" xmlns="" id="{2F76F988-8A22-4276-A4CA-D434F2B72347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16" name="Rectangle 1665">
          <a:extLst>
            <a:ext uri="{FF2B5EF4-FFF2-40B4-BE49-F238E27FC236}">
              <a16:creationId xmlns:a16="http://schemas.microsoft.com/office/drawing/2014/main" xmlns="" id="{D0A47F18-ED39-4D38-BA09-E2033FF497BD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17" name="Rectangle 1666">
          <a:extLst>
            <a:ext uri="{FF2B5EF4-FFF2-40B4-BE49-F238E27FC236}">
              <a16:creationId xmlns:a16="http://schemas.microsoft.com/office/drawing/2014/main" xmlns="" id="{E95B47AA-AA2D-41A9-9128-432847B35711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8" name="Rectangle 1667">
          <a:extLst>
            <a:ext uri="{FF2B5EF4-FFF2-40B4-BE49-F238E27FC236}">
              <a16:creationId xmlns:a16="http://schemas.microsoft.com/office/drawing/2014/main" xmlns="" id="{66C60729-9D97-4750-AAD1-04D64766B102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19" name="Rectangle 1668">
          <a:extLst>
            <a:ext uri="{FF2B5EF4-FFF2-40B4-BE49-F238E27FC236}">
              <a16:creationId xmlns:a16="http://schemas.microsoft.com/office/drawing/2014/main" xmlns="" id="{68B118C1-B132-446C-ACFD-2CF6597EDEA1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0" name="Rectangle 1669">
          <a:extLst>
            <a:ext uri="{FF2B5EF4-FFF2-40B4-BE49-F238E27FC236}">
              <a16:creationId xmlns:a16="http://schemas.microsoft.com/office/drawing/2014/main" xmlns="" id="{A650D67A-E701-486A-8F03-175D38E33DF0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21" name="Rectangle 1670">
          <a:extLst>
            <a:ext uri="{FF2B5EF4-FFF2-40B4-BE49-F238E27FC236}">
              <a16:creationId xmlns:a16="http://schemas.microsoft.com/office/drawing/2014/main" xmlns="" id="{28782823-1AEE-43FD-A360-4638A7D26D73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22" name="Rectangle 1671">
          <a:extLst>
            <a:ext uri="{FF2B5EF4-FFF2-40B4-BE49-F238E27FC236}">
              <a16:creationId xmlns:a16="http://schemas.microsoft.com/office/drawing/2014/main" xmlns="" id="{47D03BB2-58DA-4CFF-B614-41284832518C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23" name="Rectangle 1672">
          <a:extLst>
            <a:ext uri="{FF2B5EF4-FFF2-40B4-BE49-F238E27FC236}">
              <a16:creationId xmlns:a16="http://schemas.microsoft.com/office/drawing/2014/main" xmlns="" id="{35478A96-8F1D-4A71-BD47-31B310A6CF07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24" name="Rectangle 1673">
          <a:extLst>
            <a:ext uri="{FF2B5EF4-FFF2-40B4-BE49-F238E27FC236}">
              <a16:creationId xmlns:a16="http://schemas.microsoft.com/office/drawing/2014/main" xmlns="" id="{FC4AE21B-0AE3-469F-8FCA-38BB86EB4590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25" name="Rectangle 1674">
          <a:extLst>
            <a:ext uri="{FF2B5EF4-FFF2-40B4-BE49-F238E27FC236}">
              <a16:creationId xmlns:a16="http://schemas.microsoft.com/office/drawing/2014/main" xmlns="" id="{A798C98E-0221-44F9-A9C7-054DFD397E11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26" name="Rectangle 1675">
          <a:extLst>
            <a:ext uri="{FF2B5EF4-FFF2-40B4-BE49-F238E27FC236}">
              <a16:creationId xmlns:a16="http://schemas.microsoft.com/office/drawing/2014/main" xmlns="" id="{AB43FBFE-C17F-4E88-B351-21E0796901E1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7" name="Rectangle 1676">
          <a:extLst>
            <a:ext uri="{FF2B5EF4-FFF2-40B4-BE49-F238E27FC236}">
              <a16:creationId xmlns:a16="http://schemas.microsoft.com/office/drawing/2014/main" xmlns="" id="{6EA944E7-9413-4798-BE37-389BB51883BA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8" name="Rectangle 1677">
          <a:extLst>
            <a:ext uri="{FF2B5EF4-FFF2-40B4-BE49-F238E27FC236}">
              <a16:creationId xmlns:a16="http://schemas.microsoft.com/office/drawing/2014/main" xmlns="" id="{9AB4E370-37F1-46C9-B1BA-774A1E6EC260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29" name="Rectangle 1678">
          <a:extLst>
            <a:ext uri="{FF2B5EF4-FFF2-40B4-BE49-F238E27FC236}">
              <a16:creationId xmlns:a16="http://schemas.microsoft.com/office/drawing/2014/main" xmlns="" id="{C46CF234-42ED-4C1F-9555-8968538781A7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0" name="Rectangle 1679">
          <a:extLst>
            <a:ext uri="{FF2B5EF4-FFF2-40B4-BE49-F238E27FC236}">
              <a16:creationId xmlns:a16="http://schemas.microsoft.com/office/drawing/2014/main" xmlns="" id="{EF980DAD-DC36-4A90-A3AA-A049818E1952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1" name="Rectangle 1680">
          <a:extLst>
            <a:ext uri="{FF2B5EF4-FFF2-40B4-BE49-F238E27FC236}">
              <a16:creationId xmlns:a16="http://schemas.microsoft.com/office/drawing/2014/main" xmlns="" id="{E9AFE6D8-0CAC-44C4-A8D3-7ABB7A103035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2" name="Rectangle 1681">
          <a:extLst>
            <a:ext uri="{FF2B5EF4-FFF2-40B4-BE49-F238E27FC236}">
              <a16:creationId xmlns:a16="http://schemas.microsoft.com/office/drawing/2014/main" xmlns="" id="{790240C0-A8A7-46A7-B579-8995719561DB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33" name="Rectangle 1682">
          <a:extLst>
            <a:ext uri="{FF2B5EF4-FFF2-40B4-BE49-F238E27FC236}">
              <a16:creationId xmlns:a16="http://schemas.microsoft.com/office/drawing/2014/main" xmlns="" id="{104B980F-61A2-441B-9061-1F4DFB6B4C2F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34" name="Rectangle 1683">
          <a:extLst>
            <a:ext uri="{FF2B5EF4-FFF2-40B4-BE49-F238E27FC236}">
              <a16:creationId xmlns:a16="http://schemas.microsoft.com/office/drawing/2014/main" xmlns="" id="{5AF4A68D-A823-43FB-ACEB-7F06C19E8766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69</xdr:row>
      <xdr:rowOff>9525</xdr:rowOff>
    </xdr:from>
    <xdr:to>
      <xdr:col>79</xdr:col>
      <xdr:colOff>0</xdr:colOff>
      <xdr:row>70</xdr:row>
      <xdr:rowOff>152400</xdr:rowOff>
    </xdr:to>
    <xdr:sp macro="" textlink="">
      <xdr:nvSpPr>
        <xdr:cNvPr id="1435" name="Rectangle 1684">
          <a:extLst>
            <a:ext uri="{FF2B5EF4-FFF2-40B4-BE49-F238E27FC236}">
              <a16:creationId xmlns:a16="http://schemas.microsoft.com/office/drawing/2014/main" xmlns="" id="{E1B66AC6-83AF-40B5-8554-3BEB21C68CAB}"/>
            </a:ext>
          </a:extLst>
        </xdr:cNvPr>
        <xdr:cNvSpPr>
          <a:spLocks noChangeArrowheads="1"/>
        </xdr:cNvSpPr>
      </xdr:nvSpPr>
      <xdr:spPr bwMode="auto">
        <a:xfrm>
          <a:off x="308610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36" name="Rectangle 1685">
          <a:extLst>
            <a:ext uri="{FF2B5EF4-FFF2-40B4-BE49-F238E27FC236}">
              <a16:creationId xmlns:a16="http://schemas.microsoft.com/office/drawing/2014/main" xmlns="" id="{6E3D2A13-67B8-4223-9349-E390E4B738CA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37" name="Rectangle 1686">
          <a:extLst>
            <a:ext uri="{FF2B5EF4-FFF2-40B4-BE49-F238E27FC236}">
              <a16:creationId xmlns:a16="http://schemas.microsoft.com/office/drawing/2014/main" xmlns="" id="{CC4B2C70-65F7-4942-ACB9-249B920B1C55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76200</xdr:rowOff>
    </xdr:from>
    <xdr:to>
      <xdr:col>79</xdr:col>
      <xdr:colOff>0</xdr:colOff>
      <xdr:row>68</xdr:row>
      <xdr:rowOff>142875</xdr:rowOff>
    </xdr:to>
    <xdr:sp macro="" textlink="">
      <xdr:nvSpPr>
        <xdr:cNvPr id="1438" name="Rectangle 1687">
          <a:extLst>
            <a:ext uri="{FF2B5EF4-FFF2-40B4-BE49-F238E27FC236}">
              <a16:creationId xmlns:a16="http://schemas.microsoft.com/office/drawing/2014/main" xmlns="" id="{27C0D5FB-7C68-4FC6-93FB-3CFCF658CC9B}"/>
            </a:ext>
          </a:extLst>
        </xdr:cNvPr>
        <xdr:cNvSpPr>
          <a:spLocks noChangeArrowheads="1"/>
        </xdr:cNvSpPr>
      </xdr:nvSpPr>
      <xdr:spPr bwMode="auto">
        <a:xfrm>
          <a:off x="308610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39" name="Rectangle 1688">
          <a:extLst>
            <a:ext uri="{FF2B5EF4-FFF2-40B4-BE49-F238E27FC236}">
              <a16:creationId xmlns:a16="http://schemas.microsoft.com/office/drawing/2014/main" xmlns="" id="{E7532907-A8FD-426D-A829-DCD075F3BC09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40" name="Rectangle 1689">
          <a:extLst>
            <a:ext uri="{FF2B5EF4-FFF2-40B4-BE49-F238E27FC236}">
              <a16:creationId xmlns:a16="http://schemas.microsoft.com/office/drawing/2014/main" xmlns="" id="{EDCFC723-91D3-4D33-933B-446E26E7E729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67</xdr:row>
      <xdr:rowOff>28575</xdr:rowOff>
    </xdr:from>
    <xdr:to>
      <xdr:col>79</xdr:col>
      <xdr:colOff>0</xdr:colOff>
      <xdr:row>68</xdr:row>
      <xdr:rowOff>142875</xdr:rowOff>
    </xdr:to>
    <xdr:sp macro="" textlink="">
      <xdr:nvSpPr>
        <xdr:cNvPr id="1441" name="Rectangle 1690">
          <a:extLst>
            <a:ext uri="{FF2B5EF4-FFF2-40B4-BE49-F238E27FC236}">
              <a16:creationId xmlns:a16="http://schemas.microsoft.com/office/drawing/2014/main" xmlns="" id="{0424CB38-C7E2-40CE-B8F7-ED6173935C9E}"/>
            </a:ext>
          </a:extLst>
        </xdr:cNvPr>
        <xdr:cNvSpPr>
          <a:spLocks noChangeArrowheads="1"/>
        </xdr:cNvSpPr>
      </xdr:nvSpPr>
      <xdr:spPr bwMode="auto">
        <a:xfrm>
          <a:off x="308610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2" name="Rectangle 1691">
          <a:extLst>
            <a:ext uri="{FF2B5EF4-FFF2-40B4-BE49-F238E27FC236}">
              <a16:creationId xmlns:a16="http://schemas.microsoft.com/office/drawing/2014/main" xmlns="" id="{968DDA7D-ECD8-4600-BDF3-8B27D76DBA02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3" name="Rectangle 1692">
          <a:extLst>
            <a:ext uri="{FF2B5EF4-FFF2-40B4-BE49-F238E27FC236}">
              <a16:creationId xmlns:a16="http://schemas.microsoft.com/office/drawing/2014/main" xmlns="" id="{17015145-A0C5-49D7-8EE7-0C896B91598A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4" name="Rectangle 1693">
          <a:extLst>
            <a:ext uri="{FF2B5EF4-FFF2-40B4-BE49-F238E27FC236}">
              <a16:creationId xmlns:a16="http://schemas.microsoft.com/office/drawing/2014/main" xmlns="" id="{1FC29478-3E47-49A5-8C31-5FB16B9AC871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45" name="Rectangle 1694">
          <a:extLst>
            <a:ext uri="{FF2B5EF4-FFF2-40B4-BE49-F238E27FC236}">
              <a16:creationId xmlns:a16="http://schemas.microsoft.com/office/drawing/2014/main" xmlns="" id="{B373C894-1057-46D6-8910-044CD79F4FFD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46" name="Rectangle 1695">
          <a:extLst>
            <a:ext uri="{FF2B5EF4-FFF2-40B4-BE49-F238E27FC236}">
              <a16:creationId xmlns:a16="http://schemas.microsoft.com/office/drawing/2014/main" xmlns="" id="{8841B60F-D731-43E3-B947-C2F8F181BC90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47" name="Rectangle 1696">
          <a:extLst>
            <a:ext uri="{FF2B5EF4-FFF2-40B4-BE49-F238E27FC236}">
              <a16:creationId xmlns:a16="http://schemas.microsoft.com/office/drawing/2014/main" xmlns="" id="{C3DEFF77-B648-4307-969A-63EE99ECC771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8" name="Rectangle 1697">
          <a:extLst>
            <a:ext uri="{FF2B5EF4-FFF2-40B4-BE49-F238E27FC236}">
              <a16:creationId xmlns:a16="http://schemas.microsoft.com/office/drawing/2014/main" xmlns="" id="{B959F69C-F2A8-4A00-9A69-F28954AC11A8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49" name="Rectangle 1698">
          <a:extLst>
            <a:ext uri="{FF2B5EF4-FFF2-40B4-BE49-F238E27FC236}">
              <a16:creationId xmlns:a16="http://schemas.microsoft.com/office/drawing/2014/main" xmlns="" id="{F53376DD-5206-4A52-9A61-A48B2D042DF8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0" name="Rectangle 1699">
          <a:extLst>
            <a:ext uri="{FF2B5EF4-FFF2-40B4-BE49-F238E27FC236}">
              <a16:creationId xmlns:a16="http://schemas.microsoft.com/office/drawing/2014/main" xmlns="" id="{5D5C0AB6-A0B8-4926-9063-4062C20F4E41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1" name="Rectangle 1700">
          <a:extLst>
            <a:ext uri="{FF2B5EF4-FFF2-40B4-BE49-F238E27FC236}">
              <a16:creationId xmlns:a16="http://schemas.microsoft.com/office/drawing/2014/main" xmlns="" id="{032EFD41-B930-4D8B-A91C-3F852DC8A0BB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2" name="Rectangle 1701">
          <a:extLst>
            <a:ext uri="{FF2B5EF4-FFF2-40B4-BE49-F238E27FC236}">
              <a16:creationId xmlns:a16="http://schemas.microsoft.com/office/drawing/2014/main" xmlns="" id="{D0D5FD13-3672-4E68-B119-E3986E0ECE4E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3" name="Rectangle 1702">
          <a:extLst>
            <a:ext uri="{FF2B5EF4-FFF2-40B4-BE49-F238E27FC236}">
              <a16:creationId xmlns:a16="http://schemas.microsoft.com/office/drawing/2014/main" xmlns="" id="{A408EB7E-6273-4A35-A0DE-14CEBCA220F3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4" name="Rectangle 1703">
          <a:extLst>
            <a:ext uri="{FF2B5EF4-FFF2-40B4-BE49-F238E27FC236}">
              <a16:creationId xmlns:a16="http://schemas.microsoft.com/office/drawing/2014/main" xmlns="" id="{B21CD173-8563-4C3B-88F1-799B5143BCDB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5" name="Rectangle 1704">
          <a:extLst>
            <a:ext uri="{FF2B5EF4-FFF2-40B4-BE49-F238E27FC236}">
              <a16:creationId xmlns:a16="http://schemas.microsoft.com/office/drawing/2014/main" xmlns="" id="{A8EF63DB-C611-430D-A8F4-EBAF828A696A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56" name="Rectangle 1705">
          <a:extLst>
            <a:ext uri="{FF2B5EF4-FFF2-40B4-BE49-F238E27FC236}">
              <a16:creationId xmlns:a16="http://schemas.microsoft.com/office/drawing/2014/main" xmlns="" id="{B3B94FC2-9336-42C9-A77F-21A41A185DC3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7" name="Rectangle 1706">
          <a:extLst>
            <a:ext uri="{FF2B5EF4-FFF2-40B4-BE49-F238E27FC236}">
              <a16:creationId xmlns:a16="http://schemas.microsoft.com/office/drawing/2014/main" xmlns="" id="{2AB701ED-2C90-4DA0-88CD-85A3A5CDBD61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8" name="Rectangle 1707">
          <a:extLst>
            <a:ext uri="{FF2B5EF4-FFF2-40B4-BE49-F238E27FC236}">
              <a16:creationId xmlns:a16="http://schemas.microsoft.com/office/drawing/2014/main" xmlns="" id="{D3A13DC6-B9F8-4824-BB93-E4B4EDB20A05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59" name="Rectangle 1708">
          <a:extLst>
            <a:ext uri="{FF2B5EF4-FFF2-40B4-BE49-F238E27FC236}">
              <a16:creationId xmlns:a16="http://schemas.microsoft.com/office/drawing/2014/main" xmlns="" id="{0EDAC2A3-3197-4F33-988C-1D70D802929A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60" name="Rectangle 1709">
          <a:extLst>
            <a:ext uri="{FF2B5EF4-FFF2-40B4-BE49-F238E27FC236}">
              <a16:creationId xmlns:a16="http://schemas.microsoft.com/office/drawing/2014/main" xmlns="" id="{C1BED207-2446-4203-ABEF-3B25C82B9BE9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61" name="Rectangle 1710">
          <a:extLst>
            <a:ext uri="{FF2B5EF4-FFF2-40B4-BE49-F238E27FC236}">
              <a16:creationId xmlns:a16="http://schemas.microsoft.com/office/drawing/2014/main" xmlns="" id="{9A65C982-9E32-4290-8BF3-C1F479B1F27A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76200</xdr:rowOff>
    </xdr:from>
    <xdr:to>
      <xdr:col>79</xdr:col>
      <xdr:colOff>0</xdr:colOff>
      <xdr:row>72</xdr:row>
      <xdr:rowOff>142875</xdr:rowOff>
    </xdr:to>
    <xdr:sp macro="" textlink="">
      <xdr:nvSpPr>
        <xdr:cNvPr id="1462" name="Rectangle 1711">
          <a:extLst>
            <a:ext uri="{FF2B5EF4-FFF2-40B4-BE49-F238E27FC236}">
              <a16:creationId xmlns:a16="http://schemas.microsoft.com/office/drawing/2014/main" xmlns="" id="{3670F1A7-5C7E-4A80-9CAC-76FE78FE50A4}"/>
            </a:ext>
          </a:extLst>
        </xdr:cNvPr>
        <xdr:cNvSpPr>
          <a:spLocks noChangeArrowheads="1"/>
        </xdr:cNvSpPr>
      </xdr:nvSpPr>
      <xdr:spPr bwMode="auto">
        <a:xfrm>
          <a:off x="308610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63" name="Rectangle 1712">
          <a:extLst>
            <a:ext uri="{FF2B5EF4-FFF2-40B4-BE49-F238E27FC236}">
              <a16:creationId xmlns:a16="http://schemas.microsoft.com/office/drawing/2014/main" xmlns="" id="{954A46FB-A786-4D32-B010-A3EDB9DF180B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64" name="Rectangle 1713">
          <a:extLst>
            <a:ext uri="{FF2B5EF4-FFF2-40B4-BE49-F238E27FC236}">
              <a16:creationId xmlns:a16="http://schemas.microsoft.com/office/drawing/2014/main" xmlns="" id="{0E780422-5C4A-4EAD-8ABC-97775F65D281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71</xdr:row>
      <xdr:rowOff>28575</xdr:rowOff>
    </xdr:from>
    <xdr:to>
      <xdr:col>79</xdr:col>
      <xdr:colOff>0</xdr:colOff>
      <xdr:row>72</xdr:row>
      <xdr:rowOff>142875</xdr:rowOff>
    </xdr:to>
    <xdr:sp macro="" textlink="">
      <xdr:nvSpPr>
        <xdr:cNvPr id="1465" name="Rectangle 1714">
          <a:extLst>
            <a:ext uri="{FF2B5EF4-FFF2-40B4-BE49-F238E27FC236}">
              <a16:creationId xmlns:a16="http://schemas.microsoft.com/office/drawing/2014/main" xmlns="" id="{328D7122-128F-4FCB-8F63-3AC64BE9F40A}"/>
            </a:ext>
          </a:extLst>
        </xdr:cNvPr>
        <xdr:cNvSpPr>
          <a:spLocks noChangeArrowheads="1"/>
        </xdr:cNvSpPr>
      </xdr:nvSpPr>
      <xdr:spPr bwMode="auto">
        <a:xfrm>
          <a:off x="308610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64</xdr:col>
      <xdr:colOff>0</xdr:colOff>
      <xdr:row>161</xdr:row>
      <xdr:rowOff>114300</xdr:rowOff>
    </xdr:from>
    <xdr:to>
      <xdr:col>79</xdr:col>
      <xdr:colOff>371475</xdr:colOff>
      <xdr:row>163</xdr:row>
      <xdr:rowOff>142875</xdr:rowOff>
    </xdr:to>
    <xdr:sp macro="" textlink="">
      <xdr:nvSpPr>
        <xdr:cNvPr id="1466" name="Rectangle 1715">
          <a:extLst>
            <a:ext uri="{FF2B5EF4-FFF2-40B4-BE49-F238E27FC236}">
              <a16:creationId xmlns:a16="http://schemas.microsoft.com/office/drawing/2014/main" xmlns="" id="{EEF2A90B-1E95-48C1-B6F6-AE0F327EA6C6}"/>
            </a:ext>
          </a:extLst>
        </xdr:cNvPr>
        <xdr:cNvSpPr>
          <a:spLocks noChangeArrowheads="1"/>
        </xdr:cNvSpPr>
      </xdr:nvSpPr>
      <xdr:spPr bwMode="auto">
        <a:xfrm>
          <a:off x="249936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67" name="Rectangle 1716">
          <a:extLst>
            <a:ext uri="{FF2B5EF4-FFF2-40B4-BE49-F238E27FC236}">
              <a16:creationId xmlns:a16="http://schemas.microsoft.com/office/drawing/2014/main" xmlns="" id="{06C8CD5C-B961-44B7-AAA0-8E1E4C86BE82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68" name="Rectangle 1717">
          <a:extLst>
            <a:ext uri="{FF2B5EF4-FFF2-40B4-BE49-F238E27FC236}">
              <a16:creationId xmlns:a16="http://schemas.microsoft.com/office/drawing/2014/main" xmlns="" id="{41F57BBF-AE07-4136-A55F-40B3C173246D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69" name="Rectangle 1718">
          <a:extLst>
            <a:ext uri="{FF2B5EF4-FFF2-40B4-BE49-F238E27FC236}">
              <a16:creationId xmlns:a16="http://schemas.microsoft.com/office/drawing/2014/main" xmlns="" id="{D8C0CFA3-FD20-4F83-A439-163691649FA7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70" name="Rectangle 1719">
          <a:extLst>
            <a:ext uri="{FF2B5EF4-FFF2-40B4-BE49-F238E27FC236}">
              <a16:creationId xmlns:a16="http://schemas.microsoft.com/office/drawing/2014/main" xmlns="" id="{ADCD0298-D116-471C-B963-4349B3C7F8EF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1" name="Rectangle 1720">
          <a:extLst>
            <a:ext uri="{FF2B5EF4-FFF2-40B4-BE49-F238E27FC236}">
              <a16:creationId xmlns:a16="http://schemas.microsoft.com/office/drawing/2014/main" xmlns="" id="{B195658E-71D5-4FCB-8615-922A394DDA10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72" name="Rectangle 1721">
          <a:extLst>
            <a:ext uri="{FF2B5EF4-FFF2-40B4-BE49-F238E27FC236}">
              <a16:creationId xmlns:a16="http://schemas.microsoft.com/office/drawing/2014/main" xmlns="" id="{2D8E7EC0-B4EE-4CAE-B300-1C58E7258C34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3" name="Rectangle 1722">
          <a:extLst>
            <a:ext uri="{FF2B5EF4-FFF2-40B4-BE49-F238E27FC236}">
              <a16:creationId xmlns:a16="http://schemas.microsoft.com/office/drawing/2014/main" xmlns="" id="{FE0BC728-C175-4E64-8E87-6896B24B91F6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74" name="Rectangle 1723">
          <a:extLst>
            <a:ext uri="{FF2B5EF4-FFF2-40B4-BE49-F238E27FC236}">
              <a16:creationId xmlns:a16="http://schemas.microsoft.com/office/drawing/2014/main" xmlns="" id="{FB0FCB75-60BB-4F06-A8D7-B79162A2B3B7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5" name="Rectangle 1724">
          <a:extLst>
            <a:ext uri="{FF2B5EF4-FFF2-40B4-BE49-F238E27FC236}">
              <a16:creationId xmlns:a16="http://schemas.microsoft.com/office/drawing/2014/main" xmlns="" id="{A88C8F77-5831-4C7C-A056-A07C986FD45C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76" name="Rectangle 1725">
          <a:extLst>
            <a:ext uri="{FF2B5EF4-FFF2-40B4-BE49-F238E27FC236}">
              <a16:creationId xmlns:a16="http://schemas.microsoft.com/office/drawing/2014/main" xmlns="" id="{5D664935-6BA2-4059-81F8-E0A267363B64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7" name="Rectangle 1726">
          <a:extLst>
            <a:ext uri="{FF2B5EF4-FFF2-40B4-BE49-F238E27FC236}">
              <a16:creationId xmlns:a16="http://schemas.microsoft.com/office/drawing/2014/main" xmlns="" id="{C0C10599-07D5-4D82-BA3C-C90BEA3BAE73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78" name="Rectangle 1727">
          <a:extLst>
            <a:ext uri="{FF2B5EF4-FFF2-40B4-BE49-F238E27FC236}">
              <a16:creationId xmlns:a16="http://schemas.microsoft.com/office/drawing/2014/main" xmlns="" id="{F060CE74-F2AE-4292-98F6-CB5A2C42A4EF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79" name="Rectangle 1728">
          <a:extLst>
            <a:ext uri="{FF2B5EF4-FFF2-40B4-BE49-F238E27FC236}">
              <a16:creationId xmlns:a16="http://schemas.microsoft.com/office/drawing/2014/main" xmlns="" id="{68287C75-F9CC-4BC7-B908-ABDB697C4995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480" name="Rectangle 1729">
          <a:extLst>
            <a:ext uri="{FF2B5EF4-FFF2-40B4-BE49-F238E27FC236}">
              <a16:creationId xmlns:a16="http://schemas.microsoft.com/office/drawing/2014/main" xmlns="" id="{A53F4C6E-B287-4B85-919F-40DC5FF89FCD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81" name="Rectangle 1730">
          <a:extLst>
            <a:ext uri="{FF2B5EF4-FFF2-40B4-BE49-F238E27FC236}">
              <a16:creationId xmlns:a16="http://schemas.microsoft.com/office/drawing/2014/main" xmlns="" id="{D9167A4F-2BC1-4C95-B42C-5CD11709A078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482" name="Rectangle 1731">
          <a:extLst>
            <a:ext uri="{FF2B5EF4-FFF2-40B4-BE49-F238E27FC236}">
              <a16:creationId xmlns:a16="http://schemas.microsoft.com/office/drawing/2014/main" xmlns="" id="{382BEE80-D552-47FA-88C5-04C84EA0CF3C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83" name="Rectangle 1732">
          <a:extLst>
            <a:ext uri="{FF2B5EF4-FFF2-40B4-BE49-F238E27FC236}">
              <a16:creationId xmlns:a16="http://schemas.microsoft.com/office/drawing/2014/main" xmlns="" id="{0E1E89DA-769F-490F-A33A-395B0969D560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484" name="Rectangle 1733">
          <a:extLst>
            <a:ext uri="{FF2B5EF4-FFF2-40B4-BE49-F238E27FC236}">
              <a16:creationId xmlns:a16="http://schemas.microsoft.com/office/drawing/2014/main" xmlns="" id="{DF838F65-D37C-4277-9747-5018D94E5D7B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85" name="Rectangle 1734">
          <a:extLst>
            <a:ext uri="{FF2B5EF4-FFF2-40B4-BE49-F238E27FC236}">
              <a16:creationId xmlns:a16="http://schemas.microsoft.com/office/drawing/2014/main" xmlns="" id="{861B962E-B8AF-43B0-BDDF-6098AFC2F089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486" name="Rectangle 1735">
          <a:extLst>
            <a:ext uri="{FF2B5EF4-FFF2-40B4-BE49-F238E27FC236}">
              <a16:creationId xmlns:a16="http://schemas.microsoft.com/office/drawing/2014/main" xmlns="" id="{E79222A3-E4BC-4FBD-BF6B-C28900FC5DDE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487" name="Rectangle 1736">
          <a:extLst>
            <a:ext uri="{FF2B5EF4-FFF2-40B4-BE49-F238E27FC236}">
              <a16:creationId xmlns:a16="http://schemas.microsoft.com/office/drawing/2014/main" xmlns="" id="{99416184-F4AC-42CF-8F16-7D56462A9C56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488" name="Rectangle 1737">
          <a:extLst>
            <a:ext uri="{FF2B5EF4-FFF2-40B4-BE49-F238E27FC236}">
              <a16:creationId xmlns:a16="http://schemas.microsoft.com/office/drawing/2014/main" xmlns="" id="{D15BC7A0-D1B9-46FC-A021-C9102E06838B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161</xdr:row>
      <xdr:rowOff>114300</xdr:rowOff>
    </xdr:from>
    <xdr:to>
      <xdr:col>79</xdr:col>
      <xdr:colOff>0</xdr:colOff>
      <xdr:row>163</xdr:row>
      <xdr:rowOff>142875</xdr:rowOff>
    </xdr:to>
    <xdr:sp macro="" textlink="">
      <xdr:nvSpPr>
        <xdr:cNvPr id="1489" name="Rectangle 1738">
          <a:extLst>
            <a:ext uri="{FF2B5EF4-FFF2-40B4-BE49-F238E27FC236}">
              <a16:creationId xmlns:a16="http://schemas.microsoft.com/office/drawing/2014/main" xmlns="" id="{A3D28184-ED69-43E9-9A85-DCE88BF4A6BA}"/>
            </a:ext>
          </a:extLst>
        </xdr:cNvPr>
        <xdr:cNvSpPr>
          <a:spLocks noChangeArrowheads="1"/>
        </xdr:cNvSpPr>
      </xdr:nvSpPr>
      <xdr:spPr bwMode="auto">
        <a:xfrm>
          <a:off x="308610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0" name="Rectangle 1739">
          <a:extLst>
            <a:ext uri="{FF2B5EF4-FFF2-40B4-BE49-F238E27FC236}">
              <a16:creationId xmlns:a16="http://schemas.microsoft.com/office/drawing/2014/main" xmlns="" id="{709399BA-0DF1-4428-BD19-A45D025218C9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91" name="Rectangle 1740">
          <a:extLst>
            <a:ext uri="{FF2B5EF4-FFF2-40B4-BE49-F238E27FC236}">
              <a16:creationId xmlns:a16="http://schemas.microsoft.com/office/drawing/2014/main" xmlns="" id="{36F8848C-488C-4E5F-A693-134956D0D9E1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2" name="Rectangle 1741">
          <a:extLst>
            <a:ext uri="{FF2B5EF4-FFF2-40B4-BE49-F238E27FC236}">
              <a16:creationId xmlns:a16="http://schemas.microsoft.com/office/drawing/2014/main" xmlns="" id="{B6DB4338-E65C-44F8-AD6D-35EA3B76741E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93" name="Rectangle 1742">
          <a:extLst>
            <a:ext uri="{FF2B5EF4-FFF2-40B4-BE49-F238E27FC236}">
              <a16:creationId xmlns:a16="http://schemas.microsoft.com/office/drawing/2014/main" xmlns="" id="{8B0AD1EC-C71A-43C5-9AE1-8530549CA56C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4" name="Rectangle 1743">
          <a:extLst>
            <a:ext uri="{FF2B5EF4-FFF2-40B4-BE49-F238E27FC236}">
              <a16:creationId xmlns:a16="http://schemas.microsoft.com/office/drawing/2014/main" xmlns="" id="{0D513679-D86F-4BAF-B9D5-8CF973EAE057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495" name="Rectangle 1744">
          <a:extLst>
            <a:ext uri="{FF2B5EF4-FFF2-40B4-BE49-F238E27FC236}">
              <a16:creationId xmlns:a16="http://schemas.microsoft.com/office/drawing/2014/main" xmlns="" id="{D7D88A5F-0F99-4599-9391-7BB3B9454274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6" name="Rectangle 1745">
          <a:extLst>
            <a:ext uri="{FF2B5EF4-FFF2-40B4-BE49-F238E27FC236}">
              <a16:creationId xmlns:a16="http://schemas.microsoft.com/office/drawing/2014/main" xmlns="" id="{50013E15-AA15-4576-BCD9-67FB7F20CC67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97" name="Rectangle 1746">
          <a:extLst>
            <a:ext uri="{FF2B5EF4-FFF2-40B4-BE49-F238E27FC236}">
              <a16:creationId xmlns:a16="http://schemas.microsoft.com/office/drawing/2014/main" xmlns="" id="{8FF494A7-08BB-4427-A78E-6EA0038A5177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498" name="Rectangle 1747">
          <a:extLst>
            <a:ext uri="{FF2B5EF4-FFF2-40B4-BE49-F238E27FC236}">
              <a16:creationId xmlns:a16="http://schemas.microsoft.com/office/drawing/2014/main" xmlns="" id="{DF7F0EAA-DFD9-4D29-B50D-8A028F502620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499" name="Rectangle 1748">
          <a:extLst>
            <a:ext uri="{FF2B5EF4-FFF2-40B4-BE49-F238E27FC236}">
              <a16:creationId xmlns:a16="http://schemas.microsoft.com/office/drawing/2014/main" xmlns="" id="{069DF798-5ADE-4A2A-A53B-4B2874209F2E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0" name="Rectangle 1749">
          <a:extLst>
            <a:ext uri="{FF2B5EF4-FFF2-40B4-BE49-F238E27FC236}">
              <a16:creationId xmlns:a16="http://schemas.microsoft.com/office/drawing/2014/main" xmlns="" id="{E6FA046A-2DD8-4901-8BB8-84D576117005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01" name="Rectangle 1750">
          <a:extLst>
            <a:ext uri="{FF2B5EF4-FFF2-40B4-BE49-F238E27FC236}">
              <a16:creationId xmlns:a16="http://schemas.microsoft.com/office/drawing/2014/main" xmlns="" id="{6DECD41F-01AA-4DBC-9836-B7A5C69CD903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2" name="Rectangle 1751">
          <a:extLst>
            <a:ext uri="{FF2B5EF4-FFF2-40B4-BE49-F238E27FC236}">
              <a16:creationId xmlns:a16="http://schemas.microsoft.com/office/drawing/2014/main" xmlns="" id="{CD1F0694-2B40-4109-B711-5AF7817CCD4D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03" name="Rectangle 1752">
          <a:extLst>
            <a:ext uri="{FF2B5EF4-FFF2-40B4-BE49-F238E27FC236}">
              <a16:creationId xmlns:a16="http://schemas.microsoft.com/office/drawing/2014/main" xmlns="" id="{4CBEE894-60D5-4EA4-9B88-5D9548EF2284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4" name="Rectangle 1753">
          <a:extLst>
            <a:ext uri="{FF2B5EF4-FFF2-40B4-BE49-F238E27FC236}">
              <a16:creationId xmlns:a16="http://schemas.microsoft.com/office/drawing/2014/main" xmlns="" id="{A247AFEE-03F8-4E24-B0AD-A1D7F450C8F3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05" name="Rectangle 1754">
          <a:extLst>
            <a:ext uri="{FF2B5EF4-FFF2-40B4-BE49-F238E27FC236}">
              <a16:creationId xmlns:a16="http://schemas.microsoft.com/office/drawing/2014/main" xmlns="" id="{91C5EDB4-6890-4A40-A15F-E7BF22617259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6" name="Rectangle 1755">
          <a:extLst>
            <a:ext uri="{FF2B5EF4-FFF2-40B4-BE49-F238E27FC236}">
              <a16:creationId xmlns:a16="http://schemas.microsoft.com/office/drawing/2014/main" xmlns="" id="{ED295168-C8C9-4484-A0BE-A487D3D24DB6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07" name="Rectangle 1756">
          <a:extLst>
            <a:ext uri="{FF2B5EF4-FFF2-40B4-BE49-F238E27FC236}">
              <a16:creationId xmlns:a16="http://schemas.microsoft.com/office/drawing/2014/main" xmlns="" id="{3B41306B-BC24-4CE8-9AE3-E0CC5D1455E5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08" name="Rectangle 1757">
          <a:extLst>
            <a:ext uri="{FF2B5EF4-FFF2-40B4-BE49-F238E27FC236}">
              <a16:creationId xmlns:a16="http://schemas.microsoft.com/office/drawing/2014/main" xmlns="" id="{BA765CF6-8541-4E6A-B763-BA29A7503A8B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09" name="Rectangle 1758">
          <a:extLst>
            <a:ext uri="{FF2B5EF4-FFF2-40B4-BE49-F238E27FC236}">
              <a16:creationId xmlns:a16="http://schemas.microsoft.com/office/drawing/2014/main" xmlns="" id="{2179CBE9-FCF5-4A6F-B542-70828BFAA2E5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10" name="Rectangle 1759">
          <a:extLst>
            <a:ext uri="{FF2B5EF4-FFF2-40B4-BE49-F238E27FC236}">
              <a16:creationId xmlns:a16="http://schemas.microsoft.com/office/drawing/2014/main" xmlns="" id="{4B4194A6-525C-4C16-A79E-BCE303ECB4E2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11" name="Rectangle 1760">
          <a:extLst>
            <a:ext uri="{FF2B5EF4-FFF2-40B4-BE49-F238E27FC236}">
              <a16:creationId xmlns:a16="http://schemas.microsoft.com/office/drawing/2014/main" xmlns="" id="{B0C83AB4-0F0F-409E-A509-BB143A12743D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161</xdr:row>
      <xdr:rowOff>114300</xdr:rowOff>
    </xdr:from>
    <xdr:to>
      <xdr:col>79</xdr:col>
      <xdr:colOff>0</xdr:colOff>
      <xdr:row>163</xdr:row>
      <xdr:rowOff>142875</xdr:rowOff>
    </xdr:to>
    <xdr:sp macro="" textlink="">
      <xdr:nvSpPr>
        <xdr:cNvPr id="1512" name="Rectangle 1761">
          <a:extLst>
            <a:ext uri="{FF2B5EF4-FFF2-40B4-BE49-F238E27FC236}">
              <a16:creationId xmlns:a16="http://schemas.microsoft.com/office/drawing/2014/main" xmlns="" id="{0C54F818-51B4-432A-82F8-C287F9B0D92D}"/>
            </a:ext>
          </a:extLst>
        </xdr:cNvPr>
        <xdr:cNvSpPr>
          <a:spLocks noChangeArrowheads="1"/>
        </xdr:cNvSpPr>
      </xdr:nvSpPr>
      <xdr:spPr bwMode="auto">
        <a:xfrm>
          <a:off x="308610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3" name="Rectangle 1762">
          <a:extLst>
            <a:ext uri="{FF2B5EF4-FFF2-40B4-BE49-F238E27FC236}">
              <a16:creationId xmlns:a16="http://schemas.microsoft.com/office/drawing/2014/main" xmlns="" id="{53CE23E8-97A0-4A8D-86BC-608497EEB8BA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14" name="Rectangle 1763">
          <a:extLst>
            <a:ext uri="{FF2B5EF4-FFF2-40B4-BE49-F238E27FC236}">
              <a16:creationId xmlns:a16="http://schemas.microsoft.com/office/drawing/2014/main" xmlns="" id="{0D82A7EE-7863-4D06-9707-E592D0ABC5F0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5" name="Rectangle 1764">
          <a:extLst>
            <a:ext uri="{FF2B5EF4-FFF2-40B4-BE49-F238E27FC236}">
              <a16:creationId xmlns:a16="http://schemas.microsoft.com/office/drawing/2014/main" xmlns="" id="{000BAFA6-5E97-4803-BAB5-FE9300C7B7C7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16" name="Rectangle 1765">
          <a:extLst>
            <a:ext uri="{FF2B5EF4-FFF2-40B4-BE49-F238E27FC236}">
              <a16:creationId xmlns:a16="http://schemas.microsoft.com/office/drawing/2014/main" xmlns="" id="{40C6CD55-F4D3-4026-9487-E3371D745BEF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7" name="Rectangle 1766">
          <a:extLst>
            <a:ext uri="{FF2B5EF4-FFF2-40B4-BE49-F238E27FC236}">
              <a16:creationId xmlns:a16="http://schemas.microsoft.com/office/drawing/2014/main" xmlns="" id="{7E86E977-B4AD-4920-9967-FEAEC97126E5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18" name="Rectangle 1767">
          <a:extLst>
            <a:ext uri="{FF2B5EF4-FFF2-40B4-BE49-F238E27FC236}">
              <a16:creationId xmlns:a16="http://schemas.microsoft.com/office/drawing/2014/main" xmlns="" id="{D92E0358-66D0-440F-8A0D-064647530170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19" name="Rectangle 1768">
          <a:extLst>
            <a:ext uri="{FF2B5EF4-FFF2-40B4-BE49-F238E27FC236}">
              <a16:creationId xmlns:a16="http://schemas.microsoft.com/office/drawing/2014/main" xmlns="" id="{0613199D-4E5D-43E5-8CAE-7E003A4C6968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20" name="Rectangle 1769">
          <a:extLst>
            <a:ext uri="{FF2B5EF4-FFF2-40B4-BE49-F238E27FC236}">
              <a16:creationId xmlns:a16="http://schemas.microsoft.com/office/drawing/2014/main" xmlns="" id="{C9E6BCF2-185D-4962-9F24-A12666875A9D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1" name="Rectangle 1770">
          <a:extLst>
            <a:ext uri="{FF2B5EF4-FFF2-40B4-BE49-F238E27FC236}">
              <a16:creationId xmlns:a16="http://schemas.microsoft.com/office/drawing/2014/main" xmlns="" id="{A3B67A2B-39FD-40E5-BDA6-08AE57322D40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22" name="Rectangle 1771">
          <a:extLst>
            <a:ext uri="{FF2B5EF4-FFF2-40B4-BE49-F238E27FC236}">
              <a16:creationId xmlns:a16="http://schemas.microsoft.com/office/drawing/2014/main" xmlns="" id="{9A23798A-F23E-46E9-AA02-35568AD47F7F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3" name="Rectangle 1772">
          <a:extLst>
            <a:ext uri="{FF2B5EF4-FFF2-40B4-BE49-F238E27FC236}">
              <a16:creationId xmlns:a16="http://schemas.microsoft.com/office/drawing/2014/main" xmlns="" id="{63B4F5D3-D420-4303-8562-3D724388E498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24" name="Rectangle 1773">
          <a:extLst>
            <a:ext uri="{FF2B5EF4-FFF2-40B4-BE49-F238E27FC236}">
              <a16:creationId xmlns:a16="http://schemas.microsoft.com/office/drawing/2014/main" xmlns="" id="{D5644A9E-FE12-480E-A13A-7BED056BDED5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5" name="Rectangle 1774">
          <a:extLst>
            <a:ext uri="{FF2B5EF4-FFF2-40B4-BE49-F238E27FC236}">
              <a16:creationId xmlns:a16="http://schemas.microsoft.com/office/drawing/2014/main" xmlns="" id="{C5440280-2534-4F77-945C-8754E755690E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26" name="Rectangle 1775">
          <a:extLst>
            <a:ext uri="{FF2B5EF4-FFF2-40B4-BE49-F238E27FC236}">
              <a16:creationId xmlns:a16="http://schemas.microsoft.com/office/drawing/2014/main" xmlns="" id="{454A0EB0-40C6-474D-9047-19F9270F746B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7" name="Rectangle 1776">
          <a:extLst>
            <a:ext uri="{FF2B5EF4-FFF2-40B4-BE49-F238E27FC236}">
              <a16:creationId xmlns:a16="http://schemas.microsoft.com/office/drawing/2014/main" xmlns="" id="{A79A6F30-BF57-477E-855B-1B8F5EF26F9A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28" name="Rectangle 1777">
          <a:extLst>
            <a:ext uri="{FF2B5EF4-FFF2-40B4-BE49-F238E27FC236}">
              <a16:creationId xmlns:a16="http://schemas.microsoft.com/office/drawing/2014/main" xmlns="" id="{D27958C7-D491-4C4B-81ED-88088DB23DA3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29" name="Rectangle 1778">
          <a:extLst>
            <a:ext uri="{FF2B5EF4-FFF2-40B4-BE49-F238E27FC236}">
              <a16:creationId xmlns:a16="http://schemas.microsoft.com/office/drawing/2014/main" xmlns="" id="{D60CEF02-4153-4CBE-BFD3-52EF9C263A63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30" name="Rectangle 1779">
          <a:extLst>
            <a:ext uri="{FF2B5EF4-FFF2-40B4-BE49-F238E27FC236}">
              <a16:creationId xmlns:a16="http://schemas.microsoft.com/office/drawing/2014/main" xmlns="" id="{B59123FD-B58F-4F81-9CB7-F3CD5E5F8DAE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31" name="Rectangle 1780">
          <a:extLst>
            <a:ext uri="{FF2B5EF4-FFF2-40B4-BE49-F238E27FC236}">
              <a16:creationId xmlns:a16="http://schemas.microsoft.com/office/drawing/2014/main" xmlns="" id="{586BAE3B-248B-4463-9065-19537F0C6972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32" name="Rectangle 1781">
          <a:extLst>
            <a:ext uri="{FF2B5EF4-FFF2-40B4-BE49-F238E27FC236}">
              <a16:creationId xmlns:a16="http://schemas.microsoft.com/office/drawing/2014/main" xmlns="" id="{361FDD08-C5E0-402C-AFFB-E353F102598A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33" name="Rectangle 1782">
          <a:extLst>
            <a:ext uri="{FF2B5EF4-FFF2-40B4-BE49-F238E27FC236}">
              <a16:creationId xmlns:a16="http://schemas.microsoft.com/office/drawing/2014/main" xmlns="" id="{25D3F6D8-080B-4802-97AC-684C0D6B084F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34" name="Rectangle 1783">
          <a:extLst>
            <a:ext uri="{FF2B5EF4-FFF2-40B4-BE49-F238E27FC236}">
              <a16:creationId xmlns:a16="http://schemas.microsoft.com/office/drawing/2014/main" xmlns="" id="{3EDBF6F0-3B15-4191-9B91-A6C366AF58C7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161</xdr:row>
      <xdr:rowOff>114300</xdr:rowOff>
    </xdr:from>
    <xdr:to>
      <xdr:col>79</xdr:col>
      <xdr:colOff>0</xdr:colOff>
      <xdr:row>163</xdr:row>
      <xdr:rowOff>142875</xdr:rowOff>
    </xdr:to>
    <xdr:sp macro="" textlink="">
      <xdr:nvSpPr>
        <xdr:cNvPr id="1535" name="Rectangle 1784">
          <a:extLst>
            <a:ext uri="{FF2B5EF4-FFF2-40B4-BE49-F238E27FC236}">
              <a16:creationId xmlns:a16="http://schemas.microsoft.com/office/drawing/2014/main" xmlns="" id="{652A5947-17B0-4B3E-97CE-7E835D9887DD}"/>
            </a:ext>
          </a:extLst>
        </xdr:cNvPr>
        <xdr:cNvSpPr>
          <a:spLocks noChangeArrowheads="1"/>
        </xdr:cNvSpPr>
      </xdr:nvSpPr>
      <xdr:spPr bwMode="auto">
        <a:xfrm>
          <a:off x="308610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36" name="Rectangle 1785">
          <a:extLst>
            <a:ext uri="{FF2B5EF4-FFF2-40B4-BE49-F238E27FC236}">
              <a16:creationId xmlns:a16="http://schemas.microsoft.com/office/drawing/2014/main" xmlns="" id="{FE7EEFA4-930B-4BDD-B282-3D8595C3857B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37" name="Rectangle 1786">
          <a:extLst>
            <a:ext uri="{FF2B5EF4-FFF2-40B4-BE49-F238E27FC236}">
              <a16:creationId xmlns:a16="http://schemas.microsoft.com/office/drawing/2014/main" xmlns="" id="{143875C7-16FD-4B5B-AA54-A555DC9333AD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38" name="Rectangle 1787">
          <a:extLst>
            <a:ext uri="{FF2B5EF4-FFF2-40B4-BE49-F238E27FC236}">
              <a16:creationId xmlns:a16="http://schemas.microsoft.com/office/drawing/2014/main" xmlns="" id="{E04DFCDD-786C-4C06-A5AE-07951D3D4265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39" name="Rectangle 1788">
          <a:extLst>
            <a:ext uri="{FF2B5EF4-FFF2-40B4-BE49-F238E27FC236}">
              <a16:creationId xmlns:a16="http://schemas.microsoft.com/office/drawing/2014/main" xmlns="" id="{049914BB-C38F-46D0-9F76-070C4CBA68A1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0" name="Rectangle 1789">
          <a:extLst>
            <a:ext uri="{FF2B5EF4-FFF2-40B4-BE49-F238E27FC236}">
              <a16:creationId xmlns:a16="http://schemas.microsoft.com/office/drawing/2014/main" xmlns="" id="{64C05B71-9D3D-4AC1-8D78-AF06B09580F7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121</xdr:row>
      <xdr:rowOff>38100</xdr:rowOff>
    </xdr:from>
    <xdr:to>
      <xdr:col>79</xdr:col>
      <xdr:colOff>0</xdr:colOff>
      <xdr:row>123</xdr:row>
      <xdr:rowOff>123825</xdr:rowOff>
    </xdr:to>
    <xdr:sp macro="" textlink="">
      <xdr:nvSpPr>
        <xdr:cNvPr id="1541" name="Rectangle 1790">
          <a:extLst>
            <a:ext uri="{FF2B5EF4-FFF2-40B4-BE49-F238E27FC236}">
              <a16:creationId xmlns:a16="http://schemas.microsoft.com/office/drawing/2014/main" xmlns="" id="{1904B00C-42B1-4F6E-8EB4-FD7220552F7F}"/>
            </a:ext>
          </a:extLst>
        </xdr:cNvPr>
        <xdr:cNvSpPr>
          <a:spLocks noChangeArrowheads="1"/>
        </xdr:cNvSpPr>
      </xdr:nvSpPr>
      <xdr:spPr bwMode="auto">
        <a:xfrm>
          <a:off x="308610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2" name="Rectangle 1791">
          <a:extLst>
            <a:ext uri="{FF2B5EF4-FFF2-40B4-BE49-F238E27FC236}">
              <a16:creationId xmlns:a16="http://schemas.microsoft.com/office/drawing/2014/main" xmlns="" id="{23A33815-3A08-4410-BF5F-C1725271DF60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43" name="Rectangle 1792">
          <a:extLst>
            <a:ext uri="{FF2B5EF4-FFF2-40B4-BE49-F238E27FC236}">
              <a16:creationId xmlns:a16="http://schemas.microsoft.com/office/drawing/2014/main" xmlns="" id="{CAE8B101-4078-4D5B-B27B-C0AEE87974F8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4" name="Rectangle 1793">
          <a:extLst>
            <a:ext uri="{FF2B5EF4-FFF2-40B4-BE49-F238E27FC236}">
              <a16:creationId xmlns:a16="http://schemas.microsoft.com/office/drawing/2014/main" xmlns="" id="{AF26017E-D9D3-491B-A93D-3EC076B2CD0E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45" name="Rectangle 1794">
          <a:extLst>
            <a:ext uri="{FF2B5EF4-FFF2-40B4-BE49-F238E27FC236}">
              <a16:creationId xmlns:a16="http://schemas.microsoft.com/office/drawing/2014/main" xmlns="" id="{C8619326-C43E-460D-A24F-142975B81B9B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6" name="Rectangle 1795">
          <a:extLst>
            <a:ext uri="{FF2B5EF4-FFF2-40B4-BE49-F238E27FC236}">
              <a16:creationId xmlns:a16="http://schemas.microsoft.com/office/drawing/2014/main" xmlns="" id="{FCFE03AB-D91A-49C9-B502-1CB6C72912CC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120</xdr:row>
      <xdr:rowOff>9525</xdr:rowOff>
    </xdr:from>
    <xdr:to>
      <xdr:col>79</xdr:col>
      <xdr:colOff>0</xdr:colOff>
      <xdr:row>121</xdr:row>
      <xdr:rowOff>152400</xdr:rowOff>
    </xdr:to>
    <xdr:sp macro="" textlink="">
      <xdr:nvSpPr>
        <xdr:cNvPr id="1547" name="Rectangle 1796">
          <a:extLst>
            <a:ext uri="{FF2B5EF4-FFF2-40B4-BE49-F238E27FC236}">
              <a16:creationId xmlns:a16="http://schemas.microsoft.com/office/drawing/2014/main" xmlns="" id="{0DE10769-46A5-4185-801B-6C4D8B107A51}"/>
            </a:ext>
          </a:extLst>
        </xdr:cNvPr>
        <xdr:cNvSpPr>
          <a:spLocks noChangeArrowheads="1"/>
        </xdr:cNvSpPr>
      </xdr:nvSpPr>
      <xdr:spPr bwMode="auto">
        <a:xfrm>
          <a:off x="308610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48" name="Rectangle 1797">
          <a:extLst>
            <a:ext uri="{FF2B5EF4-FFF2-40B4-BE49-F238E27FC236}">
              <a16:creationId xmlns:a16="http://schemas.microsoft.com/office/drawing/2014/main" xmlns="" id="{B4D3088C-A4CE-4093-AEFA-E3E64C603EBF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49" name="Rectangle 1798">
          <a:extLst>
            <a:ext uri="{FF2B5EF4-FFF2-40B4-BE49-F238E27FC236}">
              <a16:creationId xmlns:a16="http://schemas.microsoft.com/office/drawing/2014/main" xmlns="" id="{3F293FCF-A6E3-4443-B305-6B5C380CC149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50" name="Rectangle 1799">
          <a:extLst>
            <a:ext uri="{FF2B5EF4-FFF2-40B4-BE49-F238E27FC236}">
              <a16:creationId xmlns:a16="http://schemas.microsoft.com/office/drawing/2014/main" xmlns="" id="{80EA1628-8F90-4659-B51F-F3FEB953B748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51" name="Rectangle 1800">
          <a:extLst>
            <a:ext uri="{FF2B5EF4-FFF2-40B4-BE49-F238E27FC236}">
              <a16:creationId xmlns:a16="http://schemas.microsoft.com/office/drawing/2014/main" xmlns="" id="{BB20ECCB-8588-4725-A2FA-8F8E3E3C1396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52" name="Rectangle 1801">
          <a:extLst>
            <a:ext uri="{FF2B5EF4-FFF2-40B4-BE49-F238E27FC236}">
              <a16:creationId xmlns:a16="http://schemas.microsoft.com/office/drawing/2014/main" xmlns="" id="{27651D10-48BC-47BD-810E-AF4F5A41C64A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76200</xdr:rowOff>
    </xdr:from>
    <xdr:to>
      <xdr:col>78</xdr:col>
      <xdr:colOff>0</xdr:colOff>
      <xdr:row>119</xdr:row>
      <xdr:rowOff>142875</xdr:rowOff>
    </xdr:to>
    <xdr:sp macro="" textlink="">
      <xdr:nvSpPr>
        <xdr:cNvPr id="1553" name="Rectangle 1802">
          <a:extLst>
            <a:ext uri="{FF2B5EF4-FFF2-40B4-BE49-F238E27FC236}">
              <a16:creationId xmlns:a16="http://schemas.microsoft.com/office/drawing/2014/main" xmlns="" id="{8965D5C5-D738-43FF-AE46-9995753E96AB}"/>
            </a:ext>
          </a:extLst>
        </xdr:cNvPr>
        <xdr:cNvSpPr>
          <a:spLocks noChangeArrowheads="1"/>
        </xdr:cNvSpPr>
      </xdr:nvSpPr>
      <xdr:spPr bwMode="auto">
        <a:xfrm>
          <a:off x="304895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132</xdr:row>
      <xdr:rowOff>0</xdr:rowOff>
    </xdr:from>
    <xdr:to>
      <xdr:col>79</xdr:col>
      <xdr:colOff>0</xdr:colOff>
      <xdr:row>133</xdr:row>
      <xdr:rowOff>152400</xdr:rowOff>
    </xdr:to>
    <xdr:sp macro="" textlink="">
      <xdr:nvSpPr>
        <xdr:cNvPr id="1554" name="Rectangle 1803">
          <a:extLst>
            <a:ext uri="{FF2B5EF4-FFF2-40B4-BE49-F238E27FC236}">
              <a16:creationId xmlns:a16="http://schemas.microsoft.com/office/drawing/2014/main" xmlns="" id="{A80F283C-4D28-4ADD-A316-A2EE9C0809B5}"/>
            </a:ext>
          </a:extLst>
        </xdr:cNvPr>
        <xdr:cNvSpPr>
          <a:spLocks noChangeArrowheads="1"/>
        </xdr:cNvSpPr>
      </xdr:nvSpPr>
      <xdr:spPr bwMode="auto">
        <a:xfrm>
          <a:off x="308610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55" name="Rectangle 1804">
          <a:extLst>
            <a:ext uri="{FF2B5EF4-FFF2-40B4-BE49-F238E27FC236}">
              <a16:creationId xmlns:a16="http://schemas.microsoft.com/office/drawing/2014/main" xmlns="" id="{B955658A-166F-4449-9341-B96EBC5EB79A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56" name="Rectangle 1805">
          <a:extLst>
            <a:ext uri="{FF2B5EF4-FFF2-40B4-BE49-F238E27FC236}">
              <a16:creationId xmlns:a16="http://schemas.microsoft.com/office/drawing/2014/main" xmlns="" id="{0A4F8ABE-CF61-4CCB-9E0E-381D56A1DFA6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118</xdr:row>
      <xdr:rowOff>28575</xdr:rowOff>
    </xdr:from>
    <xdr:to>
      <xdr:col>78</xdr:col>
      <xdr:colOff>0</xdr:colOff>
      <xdr:row>119</xdr:row>
      <xdr:rowOff>142875</xdr:rowOff>
    </xdr:to>
    <xdr:sp macro="" textlink="">
      <xdr:nvSpPr>
        <xdr:cNvPr id="1557" name="Rectangle 1806">
          <a:extLst>
            <a:ext uri="{FF2B5EF4-FFF2-40B4-BE49-F238E27FC236}">
              <a16:creationId xmlns:a16="http://schemas.microsoft.com/office/drawing/2014/main" xmlns="" id="{AFEF87FF-C2EF-4B0D-9B43-5B40D3897287}"/>
            </a:ext>
          </a:extLst>
        </xdr:cNvPr>
        <xdr:cNvSpPr>
          <a:spLocks noChangeArrowheads="1"/>
        </xdr:cNvSpPr>
      </xdr:nvSpPr>
      <xdr:spPr bwMode="auto">
        <a:xfrm>
          <a:off x="304895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58" name="Rectangle 1807">
          <a:extLst>
            <a:ext uri="{FF2B5EF4-FFF2-40B4-BE49-F238E27FC236}">
              <a16:creationId xmlns:a16="http://schemas.microsoft.com/office/drawing/2014/main" xmlns="" id="{F58939B9-F90D-488B-9A9E-6C8D56263DC7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59" name="Rectangle 1808">
          <a:extLst>
            <a:ext uri="{FF2B5EF4-FFF2-40B4-BE49-F238E27FC236}">
              <a16:creationId xmlns:a16="http://schemas.microsoft.com/office/drawing/2014/main" xmlns="" id="{2C89C1AF-7221-4B9F-A206-0322D445E2EE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0" name="Rectangle 1809">
          <a:extLst>
            <a:ext uri="{FF2B5EF4-FFF2-40B4-BE49-F238E27FC236}">
              <a16:creationId xmlns:a16="http://schemas.microsoft.com/office/drawing/2014/main" xmlns="" id="{AAAFCC41-F12A-4D87-8DBB-BDC65FFA3344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61" name="Rectangle 1810">
          <a:extLst>
            <a:ext uri="{FF2B5EF4-FFF2-40B4-BE49-F238E27FC236}">
              <a16:creationId xmlns:a16="http://schemas.microsoft.com/office/drawing/2014/main" xmlns="" id="{067EB806-DDDC-43A6-9442-261AE037C41B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62" name="Rectangle 1811">
          <a:extLst>
            <a:ext uri="{FF2B5EF4-FFF2-40B4-BE49-F238E27FC236}">
              <a16:creationId xmlns:a16="http://schemas.microsoft.com/office/drawing/2014/main" xmlns="" id="{7C646D95-CB68-4576-9015-6DF0C4EEE592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63" name="Rectangle 1812">
          <a:extLst>
            <a:ext uri="{FF2B5EF4-FFF2-40B4-BE49-F238E27FC236}">
              <a16:creationId xmlns:a16="http://schemas.microsoft.com/office/drawing/2014/main" xmlns="" id="{45B11D6A-E4E1-4AB0-B72F-532D0298797E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64" name="Rectangle 1813">
          <a:extLst>
            <a:ext uri="{FF2B5EF4-FFF2-40B4-BE49-F238E27FC236}">
              <a16:creationId xmlns:a16="http://schemas.microsoft.com/office/drawing/2014/main" xmlns="" id="{B6684A52-31AB-421A-ADB3-135674D1B1D7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65" name="Rectangle 1814">
          <a:extLst>
            <a:ext uri="{FF2B5EF4-FFF2-40B4-BE49-F238E27FC236}">
              <a16:creationId xmlns:a16="http://schemas.microsoft.com/office/drawing/2014/main" xmlns="" id="{F7FE9608-2BFC-47D8-A990-2FFE0D6EF43F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66" name="Rectangle 1815">
          <a:extLst>
            <a:ext uri="{FF2B5EF4-FFF2-40B4-BE49-F238E27FC236}">
              <a16:creationId xmlns:a16="http://schemas.microsoft.com/office/drawing/2014/main" xmlns="" id="{D2595440-965B-48CF-9A49-3D501CD9D01A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7" name="Rectangle 1816">
          <a:extLst>
            <a:ext uri="{FF2B5EF4-FFF2-40B4-BE49-F238E27FC236}">
              <a16:creationId xmlns:a16="http://schemas.microsoft.com/office/drawing/2014/main" xmlns="" id="{C861557D-A5C3-4731-9BE2-4D1943D10126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8" name="Rectangle 1817">
          <a:extLst>
            <a:ext uri="{FF2B5EF4-FFF2-40B4-BE49-F238E27FC236}">
              <a16:creationId xmlns:a16="http://schemas.microsoft.com/office/drawing/2014/main" xmlns="" id="{BCBDD53C-8FAC-4234-9974-B3F18FDE249D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69" name="Rectangle 1818">
          <a:extLst>
            <a:ext uri="{FF2B5EF4-FFF2-40B4-BE49-F238E27FC236}">
              <a16:creationId xmlns:a16="http://schemas.microsoft.com/office/drawing/2014/main" xmlns="" id="{123B8DA3-E5A9-48DD-B52F-892EA9AD46DF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0" name="Rectangle 1819">
          <a:extLst>
            <a:ext uri="{FF2B5EF4-FFF2-40B4-BE49-F238E27FC236}">
              <a16:creationId xmlns:a16="http://schemas.microsoft.com/office/drawing/2014/main" xmlns="" id="{9E9E51C1-D105-4829-905E-442DEC8C9327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1" name="Rectangle 1820">
          <a:extLst>
            <a:ext uri="{FF2B5EF4-FFF2-40B4-BE49-F238E27FC236}">
              <a16:creationId xmlns:a16="http://schemas.microsoft.com/office/drawing/2014/main" xmlns="" id="{BE0BE868-8350-4BC6-9F63-62AE956E6C6A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2" name="Rectangle 1821">
          <a:extLst>
            <a:ext uri="{FF2B5EF4-FFF2-40B4-BE49-F238E27FC236}">
              <a16:creationId xmlns:a16="http://schemas.microsoft.com/office/drawing/2014/main" xmlns="" id="{A24D8509-CBD8-487B-A9C7-B8D44D76B136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73" name="Rectangle 1822">
          <a:extLst>
            <a:ext uri="{FF2B5EF4-FFF2-40B4-BE49-F238E27FC236}">
              <a16:creationId xmlns:a16="http://schemas.microsoft.com/office/drawing/2014/main" xmlns="" id="{9DDA69E6-088F-4C86-A080-6259A7D96F7E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74" name="Rectangle 1823">
          <a:extLst>
            <a:ext uri="{FF2B5EF4-FFF2-40B4-BE49-F238E27FC236}">
              <a16:creationId xmlns:a16="http://schemas.microsoft.com/office/drawing/2014/main" xmlns="" id="{B887E2F5-1F7A-4616-AE1B-79CB0BA392E3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75" name="Rectangle 1824">
          <a:extLst>
            <a:ext uri="{FF2B5EF4-FFF2-40B4-BE49-F238E27FC236}">
              <a16:creationId xmlns:a16="http://schemas.microsoft.com/office/drawing/2014/main" xmlns="" id="{EB8F531A-918C-4A14-9C82-1192C4D466CB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76" name="Rectangle 1825">
          <a:extLst>
            <a:ext uri="{FF2B5EF4-FFF2-40B4-BE49-F238E27FC236}">
              <a16:creationId xmlns:a16="http://schemas.microsoft.com/office/drawing/2014/main" xmlns="" id="{AB0906D3-3909-43C0-959A-C85C15B6B10C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77" name="Rectangle 1826">
          <a:extLst>
            <a:ext uri="{FF2B5EF4-FFF2-40B4-BE49-F238E27FC236}">
              <a16:creationId xmlns:a16="http://schemas.microsoft.com/office/drawing/2014/main" xmlns="" id="{E70BBC1C-A194-420A-A109-321A344E9FFF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78" name="Rectangle 1827">
          <a:extLst>
            <a:ext uri="{FF2B5EF4-FFF2-40B4-BE49-F238E27FC236}">
              <a16:creationId xmlns:a16="http://schemas.microsoft.com/office/drawing/2014/main" xmlns="" id="{3C671045-0C74-4673-8BA4-8B7B0EE773EB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79" name="Rectangle 1828">
          <a:extLst>
            <a:ext uri="{FF2B5EF4-FFF2-40B4-BE49-F238E27FC236}">
              <a16:creationId xmlns:a16="http://schemas.microsoft.com/office/drawing/2014/main" xmlns="" id="{2A31F353-5825-4308-BD82-2312F989C2C4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0" name="Rectangle 1829">
          <a:extLst>
            <a:ext uri="{FF2B5EF4-FFF2-40B4-BE49-F238E27FC236}">
              <a16:creationId xmlns:a16="http://schemas.microsoft.com/office/drawing/2014/main" xmlns="" id="{8A06F2F0-3C36-48E7-98BF-719C02EEA3C3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1" name="Rectangle 1830">
          <a:extLst>
            <a:ext uri="{FF2B5EF4-FFF2-40B4-BE49-F238E27FC236}">
              <a16:creationId xmlns:a16="http://schemas.microsoft.com/office/drawing/2014/main" xmlns="" id="{38D61864-8F31-40EA-AA04-FCBCB6144E68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82" name="Rectangle 1831">
          <a:extLst>
            <a:ext uri="{FF2B5EF4-FFF2-40B4-BE49-F238E27FC236}">
              <a16:creationId xmlns:a16="http://schemas.microsoft.com/office/drawing/2014/main" xmlns="" id="{5E6F9CD6-0A9C-4095-A8B3-154B6872EC80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83" name="Rectangle 1832">
          <a:extLst>
            <a:ext uri="{FF2B5EF4-FFF2-40B4-BE49-F238E27FC236}">
              <a16:creationId xmlns:a16="http://schemas.microsoft.com/office/drawing/2014/main" xmlns="" id="{EEFAD9D1-40A0-4728-BA00-7F42B5B435F0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84" name="Rectangle 1833">
          <a:extLst>
            <a:ext uri="{FF2B5EF4-FFF2-40B4-BE49-F238E27FC236}">
              <a16:creationId xmlns:a16="http://schemas.microsoft.com/office/drawing/2014/main" xmlns="" id="{56618D3B-3D68-4BB7-8021-A9A55278D499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85" name="Rectangle 1834">
          <a:extLst>
            <a:ext uri="{FF2B5EF4-FFF2-40B4-BE49-F238E27FC236}">
              <a16:creationId xmlns:a16="http://schemas.microsoft.com/office/drawing/2014/main" xmlns="" id="{E88259BD-DFA6-4D4F-A337-A53D87477433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86" name="Rectangle 1835">
          <a:extLst>
            <a:ext uri="{FF2B5EF4-FFF2-40B4-BE49-F238E27FC236}">
              <a16:creationId xmlns:a16="http://schemas.microsoft.com/office/drawing/2014/main" xmlns="" id="{2546C997-8399-458A-8588-4456AEC62B1F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151</xdr:row>
      <xdr:rowOff>9525</xdr:rowOff>
    </xdr:from>
    <xdr:to>
      <xdr:col>79</xdr:col>
      <xdr:colOff>0</xdr:colOff>
      <xdr:row>152</xdr:row>
      <xdr:rowOff>152400</xdr:rowOff>
    </xdr:to>
    <xdr:sp macro="" textlink="">
      <xdr:nvSpPr>
        <xdr:cNvPr id="1587" name="Rectangle 1836">
          <a:extLst>
            <a:ext uri="{FF2B5EF4-FFF2-40B4-BE49-F238E27FC236}">
              <a16:creationId xmlns:a16="http://schemas.microsoft.com/office/drawing/2014/main" xmlns="" id="{F49D15CA-5315-4287-B50B-299467FFD8B3}"/>
            </a:ext>
          </a:extLst>
        </xdr:cNvPr>
        <xdr:cNvSpPr>
          <a:spLocks noChangeArrowheads="1"/>
        </xdr:cNvSpPr>
      </xdr:nvSpPr>
      <xdr:spPr bwMode="auto">
        <a:xfrm>
          <a:off x="308610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8" name="Rectangle 1837">
          <a:extLst>
            <a:ext uri="{FF2B5EF4-FFF2-40B4-BE49-F238E27FC236}">
              <a16:creationId xmlns:a16="http://schemas.microsoft.com/office/drawing/2014/main" xmlns="" id="{76441C6B-49D7-4B72-A7E8-FABB5738AFE1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89" name="Rectangle 1838">
          <a:extLst>
            <a:ext uri="{FF2B5EF4-FFF2-40B4-BE49-F238E27FC236}">
              <a16:creationId xmlns:a16="http://schemas.microsoft.com/office/drawing/2014/main" xmlns="" id="{386EFE96-3FAB-4451-BF37-784A3352E00F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76200</xdr:rowOff>
    </xdr:from>
    <xdr:to>
      <xdr:col>79</xdr:col>
      <xdr:colOff>0</xdr:colOff>
      <xdr:row>150</xdr:row>
      <xdr:rowOff>142875</xdr:rowOff>
    </xdr:to>
    <xdr:sp macro="" textlink="">
      <xdr:nvSpPr>
        <xdr:cNvPr id="1590" name="Rectangle 1839">
          <a:extLst>
            <a:ext uri="{FF2B5EF4-FFF2-40B4-BE49-F238E27FC236}">
              <a16:creationId xmlns:a16="http://schemas.microsoft.com/office/drawing/2014/main" xmlns="" id="{6662A92B-1038-4495-9307-33B6DC20C7C1}"/>
            </a:ext>
          </a:extLst>
        </xdr:cNvPr>
        <xdr:cNvSpPr>
          <a:spLocks noChangeArrowheads="1"/>
        </xdr:cNvSpPr>
      </xdr:nvSpPr>
      <xdr:spPr bwMode="auto">
        <a:xfrm>
          <a:off x="308610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91" name="Rectangle 1840">
          <a:extLst>
            <a:ext uri="{FF2B5EF4-FFF2-40B4-BE49-F238E27FC236}">
              <a16:creationId xmlns:a16="http://schemas.microsoft.com/office/drawing/2014/main" xmlns="" id="{A5CD93CD-0765-41F7-900E-8F5D69F9DA73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92" name="Rectangle 1841">
          <a:extLst>
            <a:ext uri="{FF2B5EF4-FFF2-40B4-BE49-F238E27FC236}">
              <a16:creationId xmlns:a16="http://schemas.microsoft.com/office/drawing/2014/main" xmlns="" id="{1FB81D8B-0884-44A0-B083-A71F2BB2653F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149</xdr:row>
      <xdr:rowOff>28575</xdr:rowOff>
    </xdr:from>
    <xdr:to>
      <xdr:col>79</xdr:col>
      <xdr:colOff>0</xdr:colOff>
      <xdr:row>150</xdr:row>
      <xdr:rowOff>142875</xdr:rowOff>
    </xdr:to>
    <xdr:sp macro="" textlink="">
      <xdr:nvSpPr>
        <xdr:cNvPr id="1593" name="Rectangle 1842">
          <a:extLst>
            <a:ext uri="{FF2B5EF4-FFF2-40B4-BE49-F238E27FC236}">
              <a16:creationId xmlns:a16="http://schemas.microsoft.com/office/drawing/2014/main" xmlns="" id="{C04FA571-DEE2-4D96-AE29-E1A033AA0EBA}"/>
            </a:ext>
          </a:extLst>
        </xdr:cNvPr>
        <xdr:cNvSpPr>
          <a:spLocks noChangeArrowheads="1"/>
        </xdr:cNvSpPr>
      </xdr:nvSpPr>
      <xdr:spPr bwMode="auto">
        <a:xfrm>
          <a:off x="308610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594" name="Rectangle 1843">
          <a:extLst>
            <a:ext uri="{FF2B5EF4-FFF2-40B4-BE49-F238E27FC236}">
              <a16:creationId xmlns:a16="http://schemas.microsoft.com/office/drawing/2014/main" xmlns="" id="{2D182C5C-D624-4BAA-A9CE-1FCCF79A0412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595" name="Rectangle 1844">
          <a:extLst>
            <a:ext uri="{FF2B5EF4-FFF2-40B4-BE49-F238E27FC236}">
              <a16:creationId xmlns:a16="http://schemas.microsoft.com/office/drawing/2014/main" xmlns="" id="{E7D7961E-DE5E-48F8-8F48-24C89ED2D916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596" name="Rectangle 1845">
          <a:extLst>
            <a:ext uri="{FF2B5EF4-FFF2-40B4-BE49-F238E27FC236}">
              <a16:creationId xmlns:a16="http://schemas.microsoft.com/office/drawing/2014/main" xmlns="" id="{9C468211-29A3-4F1B-A582-FDFC00C3CCEA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597" name="Rectangle 1846">
          <a:extLst>
            <a:ext uri="{FF2B5EF4-FFF2-40B4-BE49-F238E27FC236}">
              <a16:creationId xmlns:a16="http://schemas.microsoft.com/office/drawing/2014/main" xmlns="" id="{37854692-4612-478C-AD22-61EB2A64558F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598" name="Rectangle 1847">
          <a:extLst>
            <a:ext uri="{FF2B5EF4-FFF2-40B4-BE49-F238E27FC236}">
              <a16:creationId xmlns:a16="http://schemas.microsoft.com/office/drawing/2014/main" xmlns="" id="{8C6F7CDE-444B-44FF-81C6-DB05B027634B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599" name="Rectangle 1848">
          <a:extLst>
            <a:ext uri="{FF2B5EF4-FFF2-40B4-BE49-F238E27FC236}">
              <a16:creationId xmlns:a16="http://schemas.microsoft.com/office/drawing/2014/main" xmlns="" id="{907A0D68-335D-4C95-90B0-D2F4D9B53C95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0" name="Rectangle 1849">
          <a:extLst>
            <a:ext uri="{FF2B5EF4-FFF2-40B4-BE49-F238E27FC236}">
              <a16:creationId xmlns:a16="http://schemas.microsoft.com/office/drawing/2014/main" xmlns="" id="{220B3791-76E1-49BC-8EBC-B0DC0F14331D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1" name="Rectangle 1850">
          <a:extLst>
            <a:ext uri="{FF2B5EF4-FFF2-40B4-BE49-F238E27FC236}">
              <a16:creationId xmlns:a16="http://schemas.microsoft.com/office/drawing/2014/main" xmlns="" id="{596F46DC-C7E9-4D63-9BB4-93D74EB1FC04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2" name="Rectangle 1851">
          <a:extLst>
            <a:ext uri="{FF2B5EF4-FFF2-40B4-BE49-F238E27FC236}">
              <a16:creationId xmlns:a16="http://schemas.microsoft.com/office/drawing/2014/main" xmlns="" id="{58636545-92C7-4438-B0B9-8F11314E31FB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3" name="Rectangle 1852">
          <a:extLst>
            <a:ext uri="{FF2B5EF4-FFF2-40B4-BE49-F238E27FC236}">
              <a16:creationId xmlns:a16="http://schemas.microsoft.com/office/drawing/2014/main" xmlns="" id="{0F80BBD0-A4D8-469A-AC9F-76251D52322E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4" name="Rectangle 1853">
          <a:extLst>
            <a:ext uri="{FF2B5EF4-FFF2-40B4-BE49-F238E27FC236}">
              <a16:creationId xmlns:a16="http://schemas.microsoft.com/office/drawing/2014/main" xmlns="" id="{2D42F0A5-58A2-4BA8-85B0-E568F78D5741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5" name="Rectangle 1854">
          <a:extLst>
            <a:ext uri="{FF2B5EF4-FFF2-40B4-BE49-F238E27FC236}">
              <a16:creationId xmlns:a16="http://schemas.microsoft.com/office/drawing/2014/main" xmlns="" id="{900E12E5-1A4B-4E85-A3CD-EE9D57B8845D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6" name="Rectangle 1855">
          <a:extLst>
            <a:ext uri="{FF2B5EF4-FFF2-40B4-BE49-F238E27FC236}">
              <a16:creationId xmlns:a16="http://schemas.microsoft.com/office/drawing/2014/main" xmlns="" id="{D6972CDB-516E-4A27-A521-3CFED4735F96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7" name="Rectangle 1856">
          <a:extLst>
            <a:ext uri="{FF2B5EF4-FFF2-40B4-BE49-F238E27FC236}">
              <a16:creationId xmlns:a16="http://schemas.microsoft.com/office/drawing/2014/main" xmlns="" id="{C2A86ACD-9874-46B2-A0AD-9385B16D55C0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08" name="Rectangle 1857">
          <a:extLst>
            <a:ext uri="{FF2B5EF4-FFF2-40B4-BE49-F238E27FC236}">
              <a16:creationId xmlns:a16="http://schemas.microsoft.com/office/drawing/2014/main" xmlns="" id="{5074D0C5-A2D6-47AB-9A2D-0C210CA20F0E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09" name="Rectangle 1858">
          <a:extLst>
            <a:ext uri="{FF2B5EF4-FFF2-40B4-BE49-F238E27FC236}">
              <a16:creationId xmlns:a16="http://schemas.microsoft.com/office/drawing/2014/main" xmlns="" id="{9119A0D4-0E93-4955-B7ED-6771C1F9DC2A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0" name="Rectangle 1859">
          <a:extLst>
            <a:ext uri="{FF2B5EF4-FFF2-40B4-BE49-F238E27FC236}">
              <a16:creationId xmlns:a16="http://schemas.microsoft.com/office/drawing/2014/main" xmlns="" id="{67A1493F-FD38-472B-B35A-4C3CD82EE0C3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1" name="Rectangle 1860">
          <a:extLst>
            <a:ext uri="{FF2B5EF4-FFF2-40B4-BE49-F238E27FC236}">
              <a16:creationId xmlns:a16="http://schemas.microsoft.com/office/drawing/2014/main" xmlns="" id="{3F94E9C9-7A64-473E-8777-4A25A848C69A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12" name="Rectangle 1861">
          <a:extLst>
            <a:ext uri="{FF2B5EF4-FFF2-40B4-BE49-F238E27FC236}">
              <a16:creationId xmlns:a16="http://schemas.microsoft.com/office/drawing/2014/main" xmlns="" id="{E0FA268C-A7BF-4271-80EF-A62FC7208AE7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13" name="Rectangle 1862">
          <a:extLst>
            <a:ext uri="{FF2B5EF4-FFF2-40B4-BE49-F238E27FC236}">
              <a16:creationId xmlns:a16="http://schemas.microsoft.com/office/drawing/2014/main" xmlns="" id="{B314769B-8A0C-4E76-B22A-2DCEDE54E36A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76200</xdr:rowOff>
    </xdr:from>
    <xdr:to>
      <xdr:col>79</xdr:col>
      <xdr:colOff>0</xdr:colOff>
      <xdr:row>154</xdr:row>
      <xdr:rowOff>142875</xdr:rowOff>
    </xdr:to>
    <xdr:sp macro="" textlink="">
      <xdr:nvSpPr>
        <xdr:cNvPr id="1614" name="Rectangle 1863">
          <a:extLst>
            <a:ext uri="{FF2B5EF4-FFF2-40B4-BE49-F238E27FC236}">
              <a16:creationId xmlns:a16="http://schemas.microsoft.com/office/drawing/2014/main" xmlns="" id="{D09F8CB2-C35F-48A0-AE84-CF2DFD7A0609}"/>
            </a:ext>
          </a:extLst>
        </xdr:cNvPr>
        <xdr:cNvSpPr>
          <a:spLocks noChangeArrowheads="1"/>
        </xdr:cNvSpPr>
      </xdr:nvSpPr>
      <xdr:spPr bwMode="auto">
        <a:xfrm>
          <a:off x="308610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5" name="Rectangle 1864">
          <a:extLst>
            <a:ext uri="{FF2B5EF4-FFF2-40B4-BE49-F238E27FC236}">
              <a16:creationId xmlns:a16="http://schemas.microsoft.com/office/drawing/2014/main" xmlns="" id="{DC7F21C5-FC87-44D5-9F1D-E4E1CA7521F9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6" name="Rectangle 1865">
          <a:extLst>
            <a:ext uri="{FF2B5EF4-FFF2-40B4-BE49-F238E27FC236}">
              <a16:creationId xmlns:a16="http://schemas.microsoft.com/office/drawing/2014/main" xmlns="" id="{EA05174C-80BB-4366-A32E-7FA4F07D0A8D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79</xdr:col>
      <xdr:colOff>0</xdr:colOff>
      <xdr:row>153</xdr:row>
      <xdr:rowOff>28575</xdr:rowOff>
    </xdr:from>
    <xdr:to>
      <xdr:col>79</xdr:col>
      <xdr:colOff>0</xdr:colOff>
      <xdr:row>154</xdr:row>
      <xdr:rowOff>142875</xdr:rowOff>
    </xdr:to>
    <xdr:sp macro="" textlink="">
      <xdr:nvSpPr>
        <xdr:cNvPr id="1617" name="Rectangle 1866">
          <a:extLst>
            <a:ext uri="{FF2B5EF4-FFF2-40B4-BE49-F238E27FC236}">
              <a16:creationId xmlns:a16="http://schemas.microsoft.com/office/drawing/2014/main" xmlns="" id="{13C85484-76D2-4D7F-8994-9044F42C2187}"/>
            </a:ext>
          </a:extLst>
        </xdr:cNvPr>
        <xdr:cNvSpPr>
          <a:spLocks noChangeArrowheads="1"/>
        </xdr:cNvSpPr>
      </xdr:nvSpPr>
      <xdr:spPr bwMode="auto">
        <a:xfrm>
          <a:off x="308610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18" name="Rectangle 1867">
          <a:extLst>
            <a:ext uri="{FF2B5EF4-FFF2-40B4-BE49-F238E27FC236}">
              <a16:creationId xmlns:a16="http://schemas.microsoft.com/office/drawing/2014/main" xmlns="" id="{725335AE-18BA-4D58-ACC9-475347E0434A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19" name="Rectangle 1868">
          <a:extLst>
            <a:ext uri="{FF2B5EF4-FFF2-40B4-BE49-F238E27FC236}">
              <a16:creationId xmlns:a16="http://schemas.microsoft.com/office/drawing/2014/main" xmlns="" id="{6F5AA211-6395-4545-8EF1-6CB26F717AD7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0" name="Rectangle 1869">
          <a:extLst>
            <a:ext uri="{FF2B5EF4-FFF2-40B4-BE49-F238E27FC236}">
              <a16:creationId xmlns:a16="http://schemas.microsoft.com/office/drawing/2014/main" xmlns="" id="{89CEB0E0-9A9F-407C-A6A8-5438CF6E0090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1" name="Rectangle 1870">
          <a:extLst>
            <a:ext uri="{FF2B5EF4-FFF2-40B4-BE49-F238E27FC236}">
              <a16:creationId xmlns:a16="http://schemas.microsoft.com/office/drawing/2014/main" xmlns="" id="{1E6CA9B8-66EB-4EAA-BD7E-BF70D204AC73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2" name="Rectangle 1871">
          <a:extLst>
            <a:ext uri="{FF2B5EF4-FFF2-40B4-BE49-F238E27FC236}">
              <a16:creationId xmlns:a16="http://schemas.microsoft.com/office/drawing/2014/main" xmlns="" id="{9570297D-F9FA-4463-B904-C5746A795716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3" name="Rectangle 1872">
          <a:extLst>
            <a:ext uri="{FF2B5EF4-FFF2-40B4-BE49-F238E27FC236}">
              <a16:creationId xmlns:a16="http://schemas.microsoft.com/office/drawing/2014/main" xmlns="" id="{BA51815D-29BB-44FF-9566-22A3109FE747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4" name="Rectangle 1873">
          <a:extLst>
            <a:ext uri="{FF2B5EF4-FFF2-40B4-BE49-F238E27FC236}">
              <a16:creationId xmlns:a16="http://schemas.microsoft.com/office/drawing/2014/main" xmlns="" id="{732F94DC-9AFF-4AA9-8584-70E09C29A515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5" name="Rectangle 1874">
          <a:extLst>
            <a:ext uri="{FF2B5EF4-FFF2-40B4-BE49-F238E27FC236}">
              <a16:creationId xmlns:a16="http://schemas.microsoft.com/office/drawing/2014/main" xmlns="" id="{B9B896FC-6258-41CA-B40C-D36647F42471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26" name="Rectangle 1875">
          <a:extLst>
            <a:ext uri="{FF2B5EF4-FFF2-40B4-BE49-F238E27FC236}">
              <a16:creationId xmlns:a16="http://schemas.microsoft.com/office/drawing/2014/main" xmlns="" id="{91D1FCF4-04CA-4361-9635-2EED7370E994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7" name="Rectangle 1876">
          <a:extLst>
            <a:ext uri="{FF2B5EF4-FFF2-40B4-BE49-F238E27FC236}">
              <a16:creationId xmlns:a16="http://schemas.microsoft.com/office/drawing/2014/main" xmlns="" id="{3D8C6B01-5897-4CFE-83A1-12FCD467C89D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8" name="Rectangle 1877">
          <a:extLst>
            <a:ext uri="{FF2B5EF4-FFF2-40B4-BE49-F238E27FC236}">
              <a16:creationId xmlns:a16="http://schemas.microsoft.com/office/drawing/2014/main" xmlns="" id="{BD21D651-CA79-4189-933A-0F04562A5B66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29" name="Rectangle 1878">
          <a:extLst>
            <a:ext uri="{FF2B5EF4-FFF2-40B4-BE49-F238E27FC236}">
              <a16:creationId xmlns:a16="http://schemas.microsoft.com/office/drawing/2014/main" xmlns="" id="{8C7CE913-35D6-439D-AF03-2B44C0FB49F4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0" name="Rectangle 1879">
          <a:extLst>
            <a:ext uri="{FF2B5EF4-FFF2-40B4-BE49-F238E27FC236}">
              <a16:creationId xmlns:a16="http://schemas.microsoft.com/office/drawing/2014/main" xmlns="" id="{FA6EA72C-6A3F-48EE-82A8-79D251CD9231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1" name="Rectangle 1880">
          <a:extLst>
            <a:ext uri="{FF2B5EF4-FFF2-40B4-BE49-F238E27FC236}">
              <a16:creationId xmlns:a16="http://schemas.microsoft.com/office/drawing/2014/main" xmlns="" id="{8D2A2280-2417-4F68-A898-87B058E34C31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2" name="Rectangle 1881">
          <a:extLst>
            <a:ext uri="{FF2B5EF4-FFF2-40B4-BE49-F238E27FC236}">
              <a16:creationId xmlns:a16="http://schemas.microsoft.com/office/drawing/2014/main" xmlns="" id="{967BFA8C-F1C1-4D60-9EAF-A821BEC69698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3" name="Rectangle 1882">
          <a:extLst>
            <a:ext uri="{FF2B5EF4-FFF2-40B4-BE49-F238E27FC236}">
              <a16:creationId xmlns:a16="http://schemas.microsoft.com/office/drawing/2014/main" xmlns="" id="{04329ED1-E4AD-4D7B-B634-16ADB9B35A1D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4" name="Rectangle 1883">
          <a:extLst>
            <a:ext uri="{FF2B5EF4-FFF2-40B4-BE49-F238E27FC236}">
              <a16:creationId xmlns:a16="http://schemas.microsoft.com/office/drawing/2014/main" xmlns="" id="{09AEE415-4262-4F7C-92F6-9EB41FC67AD0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5" name="Rectangle 1884">
          <a:extLst>
            <a:ext uri="{FF2B5EF4-FFF2-40B4-BE49-F238E27FC236}">
              <a16:creationId xmlns:a16="http://schemas.microsoft.com/office/drawing/2014/main" xmlns="" id="{5019D222-47DF-478F-8693-6FE5221F2006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6" name="Rectangle 1885">
          <a:extLst>
            <a:ext uri="{FF2B5EF4-FFF2-40B4-BE49-F238E27FC236}">
              <a16:creationId xmlns:a16="http://schemas.microsoft.com/office/drawing/2014/main" xmlns="" id="{3B7C5E3C-5A2B-413C-ABAF-C4D9AA7CCBDC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7" name="Rectangle 1886">
          <a:extLst>
            <a:ext uri="{FF2B5EF4-FFF2-40B4-BE49-F238E27FC236}">
              <a16:creationId xmlns:a16="http://schemas.microsoft.com/office/drawing/2014/main" xmlns="" id="{8830170B-E37F-405C-8398-869A291E5FF1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76200</xdr:rowOff>
    </xdr:from>
    <xdr:to>
      <xdr:col>78</xdr:col>
      <xdr:colOff>0</xdr:colOff>
      <xdr:row>154</xdr:row>
      <xdr:rowOff>142875</xdr:rowOff>
    </xdr:to>
    <xdr:sp macro="" textlink="">
      <xdr:nvSpPr>
        <xdr:cNvPr id="1638" name="Rectangle 1887">
          <a:extLst>
            <a:ext uri="{FF2B5EF4-FFF2-40B4-BE49-F238E27FC236}">
              <a16:creationId xmlns:a16="http://schemas.microsoft.com/office/drawing/2014/main" xmlns="" id="{FE24D8D9-2B2C-418E-BE4E-ED5293CBF546}"/>
            </a:ext>
          </a:extLst>
        </xdr:cNvPr>
        <xdr:cNvSpPr>
          <a:spLocks noChangeArrowheads="1"/>
        </xdr:cNvSpPr>
      </xdr:nvSpPr>
      <xdr:spPr bwMode="auto">
        <a:xfrm>
          <a:off x="304895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39" name="Rectangle 1888">
          <a:extLst>
            <a:ext uri="{FF2B5EF4-FFF2-40B4-BE49-F238E27FC236}">
              <a16:creationId xmlns:a16="http://schemas.microsoft.com/office/drawing/2014/main" xmlns="" id="{C6A7C2E9-E74A-4826-9308-21F8523B1C33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40" name="Rectangle 1889">
          <a:extLst>
            <a:ext uri="{FF2B5EF4-FFF2-40B4-BE49-F238E27FC236}">
              <a16:creationId xmlns:a16="http://schemas.microsoft.com/office/drawing/2014/main" xmlns="" id="{47B693EC-7863-4AF8-982C-54F3AFFA9A7E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78</xdr:col>
      <xdr:colOff>0</xdr:colOff>
      <xdr:row>153</xdr:row>
      <xdr:rowOff>28575</xdr:rowOff>
    </xdr:from>
    <xdr:to>
      <xdr:col>78</xdr:col>
      <xdr:colOff>0</xdr:colOff>
      <xdr:row>154</xdr:row>
      <xdr:rowOff>142875</xdr:rowOff>
    </xdr:to>
    <xdr:sp macro="" textlink="">
      <xdr:nvSpPr>
        <xdr:cNvPr id="1641" name="Rectangle 1890">
          <a:extLst>
            <a:ext uri="{FF2B5EF4-FFF2-40B4-BE49-F238E27FC236}">
              <a16:creationId xmlns:a16="http://schemas.microsoft.com/office/drawing/2014/main" xmlns="" id="{0C715371-825C-4437-AB50-7EFDEBE8C689}"/>
            </a:ext>
          </a:extLst>
        </xdr:cNvPr>
        <xdr:cNvSpPr>
          <a:spLocks noChangeArrowheads="1"/>
        </xdr:cNvSpPr>
      </xdr:nvSpPr>
      <xdr:spPr bwMode="auto">
        <a:xfrm>
          <a:off x="304895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80</xdr:col>
      <xdr:colOff>0</xdr:colOff>
      <xdr:row>79</xdr:row>
      <xdr:rowOff>114300</xdr:rowOff>
    </xdr:from>
    <xdr:to>
      <xdr:col>95</xdr:col>
      <xdr:colOff>371475</xdr:colOff>
      <xdr:row>81</xdr:row>
      <xdr:rowOff>142875</xdr:rowOff>
    </xdr:to>
    <xdr:sp macro="" textlink="">
      <xdr:nvSpPr>
        <xdr:cNvPr id="1642" name="Rectangle 1891">
          <a:extLst>
            <a:ext uri="{FF2B5EF4-FFF2-40B4-BE49-F238E27FC236}">
              <a16:creationId xmlns:a16="http://schemas.microsoft.com/office/drawing/2014/main" xmlns="" id="{29603EA2-2EC8-4E78-89D0-1A00A1B2D45D}"/>
            </a:ext>
          </a:extLst>
        </xdr:cNvPr>
        <xdr:cNvSpPr>
          <a:spLocks noChangeArrowheads="1"/>
        </xdr:cNvSpPr>
      </xdr:nvSpPr>
      <xdr:spPr bwMode="auto">
        <a:xfrm>
          <a:off x="312420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3" name="Rectangle 1892">
          <a:extLst>
            <a:ext uri="{FF2B5EF4-FFF2-40B4-BE49-F238E27FC236}">
              <a16:creationId xmlns:a16="http://schemas.microsoft.com/office/drawing/2014/main" xmlns="" id="{19426366-8685-4564-AE42-94B1C1B0907F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44" name="Rectangle 1893">
          <a:extLst>
            <a:ext uri="{FF2B5EF4-FFF2-40B4-BE49-F238E27FC236}">
              <a16:creationId xmlns:a16="http://schemas.microsoft.com/office/drawing/2014/main" xmlns="" id="{6E62B441-336D-4FAE-9800-B8CD063D1E08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5" name="Rectangle 1894">
          <a:extLst>
            <a:ext uri="{FF2B5EF4-FFF2-40B4-BE49-F238E27FC236}">
              <a16:creationId xmlns:a16="http://schemas.microsoft.com/office/drawing/2014/main" xmlns="" id="{25A17D93-C4FF-40F9-9C02-5302F2D2894E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46" name="Rectangle 1895">
          <a:extLst>
            <a:ext uri="{FF2B5EF4-FFF2-40B4-BE49-F238E27FC236}">
              <a16:creationId xmlns:a16="http://schemas.microsoft.com/office/drawing/2014/main" xmlns="" id="{DDA4FE6F-D31D-4D67-9326-A4DB126FAD87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7" name="Rectangle 1896">
          <a:extLst>
            <a:ext uri="{FF2B5EF4-FFF2-40B4-BE49-F238E27FC236}">
              <a16:creationId xmlns:a16="http://schemas.microsoft.com/office/drawing/2014/main" xmlns="" id="{2000521A-6682-4AE3-B319-C51F3674D346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48" name="Rectangle 1897">
          <a:extLst>
            <a:ext uri="{FF2B5EF4-FFF2-40B4-BE49-F238E27FC236}">
              <a16:creationId xmlns:a16="http://schemas.microsoft.com/office/drawing/2014/main" xmlns="" id="{9574C7B0-4A87-4580-B444-0F357628C680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49" name="Rectangle 1898">
          <a:extLst>
            <a:ext uri="{FF2B5EF4-FFF2-40B4-BE49-F238E27FC236}">
              <a16:creationId xmlns:a16="http://schemas.microsoft.com/office/drawing/2014/main" xmlns="" id="{7FF2F778-A1C4-4259-AC27-984CABD9850B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50" name="Rectangle 1899">
          <a:extLst>
            <a:ext uri="{FF2B5EF4-FFF2-40B4-BE49-F238E27FC236}">
              <a16:creationId xmlns:a16="http://schemas.microsoft.com/office/drawing/2014/main" xmlns="" id="{66D1DBE4-ED26-46F4-9822-E38BFC2590AF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1" name="Rectangle 1900">
          <a:extLst>
            <a:ext uri="{FF2B5EF4-FFF2-40B4-BE49-F238E27FC236}">
              <a16:creationId xmlns:a16="http://schemas.microsoft.com/office/drawing/2014/main" xmlns="" id="{2F0ECB3A-67A5-4F87-B2BF-E4FDCD7F8866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52" name="Rectangle 1901">
          <a:extLst>
            <a:ext uri="{FF2B5EF4-FFF2-40B4-BE49-F238E27FC236}">
              <a16:creationId xmlns:a16="http://schemas.microsoft.com/office/drawing/2014/main" xmlns="" id="{A6548E4F-1329-4AFC-BC8B-0A0D6EBED118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3" name="Rectangle 1902">
          <a:extLst>
            <a:ext uri="{FF2B5EF4-FFF2-40B4-BE49-F238E27FC236}">
              <a16:creationId xmlns:a16="http://schemas.microsoft.com/office/drawing/2014/main" xmlns="" id="{080D3B86-7D82-4B21-B193-05077B58F65E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54" name="Rectangle 1903">
          <a:extLst>
            <a:ext uri="{FF2B5EF4-FFF2-40B4-BE49-F238E27FC236}">
              <a16:creationId xmlns:a16="http://schemas.microsoft.com/office/drawing/2014/main" xmlns="" id="{A7841835-2B4B-45AD-91C9-7CAC11492A09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5" name="Rectangle 1904">
          <a:extLst>
            <a:ext uri="{FF2B5EF4-FFF2-40B4-BE49-F238E27FC236}">
              <a16:creationId xmlns:a16="http://schemas.microsoft.com/office/drawing/2014/main" xmlns="" id="{3134BC68-9D3A-41EC-A590-EF8D5FF03EA3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56" name="Rectangle 1905">
          <a:extLst>
            <a:ext uri="{FF2B5EF4-FFF2-40B4-BE49-F238E27FC236}">
              <a16:creationId xmlns:a16="http://schemas.microsoft.com/office/drawing/2014/main" xmlns="" id="{213D02D4-1293-4276-ACE0-981728F1B5DE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7" name="Rectangle 1906">
          <a:extLst>
            <a:ext uri="{FF2B5EF4-FFF2-40B4-BE49-F238E27FC236}">
              <a16:creationId xmlns:a16="http://schemas.microsoft.com/office/drawing/2014/main" xmlns="" id="{1CA0DBEE-81D3-497D-B3FD-BCAC4807B53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58" name="Rectangle 1907">
          <a:extLst>
            <a:ext uri="{FF2B5EF4-FFF2-40B4-BE49-F238E27FC236}">
              <a16:creationId xmlns:a16="http://schemas.microsoft.com/office/drawing/2014/main" xmlns="" id="{6720C972-3354-40BC-9F18-F302837C4FDE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59" name="Rectangle 1908">
          <a:extLst>
            <a:ext uri="{FF2B5EF4-FFF2-40B4-BE49-F238E27FC236}">
              <a16:creationId xmlns:a16="http://schemas.microsoft.com/office/drawing/2014/main" xmlns="" id="{E767E82A-24B0-4D99-BA27-641904834CD2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60" name="Rectangle 1909">
          <a:extLst>
            <a:ext uri="{FF2B5EF4-FFF2-40B4-BE49-F238E27FC236}">
              <a16:creationId xmlns:a16="http://schemas.microsoft.com/office/drawing/2014/main" xmlns="" id="{9A9593D2-1E32-4420-9EC9-FBD598569AEC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61" name="Rectangle 1910">
          <a:extLst>
            <a:ext uri="{FF2B5EF4-FFF2-40B4-BE49-F238E27FC236}">
              <a16:creationId xmlns:a16="http://schemas.microsoft.com/office/drawing/2014/main" xmlns="" id="{B0B70387-2763-41EB-97DF-9AC4AC247DE6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62" name="Rectangle 1911">
          <a:extLst>
            <a:ext uri="{FF2B5EF4-FFF2-40B4-BE49-F238E27FC236}">
              <a16:creationId xmlns:a16="http://schemas.microsoft.com/office/drawing/2014/main" xmlns="" id="{15D9876E-7466-46C3-A4D2-E700E1E46A2B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63" name="Rectangle 1912">
          <a:extLst>
            <a:ext uri="{FF2B5EF4-FFF2-40B4-BE49-F238E27FC236}">
              <a16:creationId xmlns:a16="http://schemas.microsoft.com/office/drawing/2014/main" xmlns="" id="{BFCD53A5-04F8-40D4-AC41-D91A6C65986F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64" name="Rectangle 1913">
          <a:extLst>
            <a:ext uri="{FF2B5EF4-FFF2-40B4-BE49-F238E27FC236}">
              <a16:creationId xmlns:a16="http://schemas.microsoft.com/office/drawing/2014/main" xmlns="" id="{1E57E6DE-BA2C-45A7-BF0B-053B335917C8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79</xdr:row>
      <xdr:rowOff>114300</xdr:rowOff>
    </xdr:from>
    <xdr:to>
      <xdr:col>95</xdr:col>
      <xdr:colOff>0</xdr:colOff>
      <xdr:row>81</xdr:row>
      <xdr:rowOff>142875</xdr:rowOff>
    </xdr:to>
    <xdr:sp macro="" textlink="">
      <xdr:nvSpPr>
        <xdr:cNvPr id="1665" name="Rectangle 1914">
          <a:extLst>
            <a:ext uri="{FF2B5EF4-FFF2-40B4-BE49-F238E27FC236}">
              <a16:creationId xmlns:a16="http://schemas.microsoft.com/office/drawing/2014/main" xmlns="" id="{67DA0BC6-09ED-40CF-B8BE-92EEE383A039}"/>
            </a:ext>
          </a:extLst>
        </xdr:cNvPr>
        <xdr:cNvSpPr>
          <a:spLocks noChangeArrowheads="1"/>
        </xdr:cNvSpPr>
      </xdr:nvSpPr>
      <xdr:spPr bwMode="auto">
        <a:xfrm>
          <a:off x="37109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66" name="Rectangle 1915">
          <a:extLst>
            <a:ext uri="{FF2B5EF4-FFF2-40B4-BE49-F238E27FC236}">
              <a16:creationId xmlns:a16="http://schemas.microsoft.com/office/drawing/2014/main" xmlns="" id="{DCAE1694-06D0-4656-9A0E-CB8F101BC7B3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67" name="Rectangle 1916">
          <a:extLst>
            <a:ext uri="{FF2B5EF4-FFF2-40B4-BE49-F238E27FC236}">
              <a16:creationId xmlns:a16="http://schemas.microsoft.com/office/drawing/2014/main" xmlns="" id="{7FA4B7B3-291F-4B64-9EA4-83B9B069F2F3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68" name="Rectangle 1917">
          <a:extLst>
            <a:ext uri="{FF2B5EF4-FFF2-40B4-BE49-F238E27FC236}">
              <a16:creationId xmlns:a16="http://schemas.microsoft.com/office/drawing/2014/main" xmlns="" id="{8F7229E7-53BD-47A2-BB37-459EE05BA650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69" name="Rectangle 1918">
          <a:extLst>
            <a:ext uri="{FF2B5EF4-FFF2-40B4-BE49-F238E27FC236}">
              <a16:creationId xmlns:a16="http://schemas.microsoft.com/office/drawing/2014/main" xmlns="" id="{D8D92308-B519-4975-AE19-FA0B110CF7DE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0" name="Rectangle 1919">
          <a:extLst>
            <a:ext uri="{FF2B5EF4-FFF2-40B4-BE49-F238E27FC236}">
              <a16:creationId xmlns:a16="http://schemas.microsoft.com/office/drawing/2014/main" xmlns="" id="{049ECDC3-A962-4FB9-BB05-CA752774E794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71" name="Rectangle 1920">
          <a:extLst>
            <a:ext uri="{FF2B5EF4-FFF2-40B4-BE49-F238E27FC236}">
              <a16:creationId xmlns:a16="http://schemas.microsoft.com/office/drawing/2014/main" xmlns="" id="{9BC2A85D-0005-4F7F-9C27-EA12BEB9C9F4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2" name="Rectangle 1921">
          <a:extLst>
            <a:ext uri="{FF2B5EF4-FFF2-40B4-BE49-F238E27FC236}">
              <a16:creationId xmlns:a16="http://schemas.microsoft.com/office/drawing/2014/main" xmlns="" id="{9B6D6816-D4DA-44D4-9220-37133804B67F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73" name="Rectangle 1922">
          <a:extLst>
            <a:ext uri="{FF2B5EF4-FFF2-40B4-BE49-F238E27FC236}">
              <a16:creationId xmlns:a16="http://schemas.microsoft.com/office/drawing/2014/main" xmlns="" id="{C364758C-69FF-4B4C-9DFC-F2FC29562EF6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4" name="Rectangle 1923">
          <a:extLst>
            <a:ext uri="{FF2B5EF4-FFF2-40B4-BE49-F238E27FC236}">
              <a16:creationId xmlns:a16="http://schemas.microsoft.com/office/drawing/2014/main" xmlns="" id="{E88BD451-8407-4C1A-A4C5-BE98D3DB9FB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75" name="Rectangle 1924">
          <a:extLst>
            <a:ext uri="{FF2B5EF4-FFF2-40B4-BE49-F238E27FC236}">
              <a16:creationId xmlns:a16="http://schemas.microsoft.com/office/drawing/2014/main" xmlns="" id="{DF8D6C52-2CE3-4A70-89EB-74E90673F6B9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6" name="Rectangle 1925">
          <a:extLst>
            <a:ext uri="{FF2B5EF4-FFF2-40B4-BE49-F238E27FC236}">
              <a16:creationId xmlns:a16="http://schemas.microsoft.com/office/drawing/2014/main" xmlns="" id="{C35A5A61-7BE6-4197-AB05-651233FAA402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77" name="Rectangle 1926">
          <a:extLst>
            <a:ext uri="{FF2B5EF4-FFF2-40B4-BE49-F238E27FC236}">
              <a16:creationId xmlns:a16="http://schemas.microsoft.com/office/drawing/2014/main" xmlns="" id="{4D6989C3-75C5-498B-9E34-843A6EB2CC6D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78" name="Rectangle 1927">
          <a:extLst>
            <a:ext uri="{FF2B5EF4-FFF2-40B4-BE49-F238E27FC236}">
              <a16:creationId xmlns:a16="http://schemas.microsoft.com/office/drawing/2014/main" xmlns="" id="{1ED28FB8-D29F-426F-92FC-F2C062BCA6B2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79" name="Rectangle 1928">
          <a:extLst>
            <a:ext uri="{FF2B5EF4-FFF2-40B4-BE49-F238E27FC236}">
              <a16:creationId xmlns:a16="http://schemas.microsoft.com/office/drawing/2014/main" xmlns="" id="{15C3094A-B453-4090-8E7F-2D086883852F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0" name="Rectangle 1929">
          <a:extLst>
            <a:ext uri="{FF2B5EF4-FFF2-40B4-BE49-F238E27FC236}">
              <a16:creationId xmlns:a16="http://schemas.microsoft.com/office/drawing/2014/main" xmlns="" id="{64090D6A-674B-40B6-A508-6CD69371F2FE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81" name="Rectangle 1930">
          <a:extLst>
            <a:ext uri="{FF2B5EF4-FFF2-40B4-BE49-F238E27FC236}">
              <a16:creationId xmlns:a16="http://schemas.microsoft.com/office/drawing/2014/main" xmlns="" id="{2E0A2E8B-7C19-479C-966F-D06F6E431CB9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2" name="Rectangle 1931">
          <a:extLst>
            <a:ext uri="{FF2B5EF4-FFF2-40B4-BE49-F238E27FC236}">
              <a16:creationId xmlns:a16="http://schemas.microsoft.com/office/drawing/2014/main" xmlns="" id="{A6528602-DCC5-4C0D-9A7F-EE4D61860477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683" name="Rectangle 1932">
          <a:extLst>
            <a:ext uri="{FF2B5EF4-FFF2-40B4-BE49-F238E27FC236}">
              <a16:creationId xmlns:a16="http://schemas.microsoft.com/office/drawing/2014/main" xmlns="" id="{CBDA603D-643E-4628-A785-979046D09889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4" name="Rectangle 1933">
          <a:extLst>
            <a:ext uri="{FF2B5EF4-FFF2-40B4-BE49-F238E27FC236}">
              <a16:creationId xmlns:a16="http://schemas.microsoft.com/office/drawing/2014/main" xmlns="" id="{85A7226D-702B-42D2-B98C-15D208302F37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85" name="Rectangle 1934">
          <a:extLst>
            <a:ext uri="{FF2B5EF4-FFF2-40B4-BE49-F238E27FC236}">
              <a16:creationId xmlns:a16="http://schemas.microsoft.com/office/drawing/2014/main" xmlns="" id="{94E83194-ABA0-4E47-8FBA-EA2AD18C52EB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86" name="Rectangle 1935">
          <a:extLst>
            <a:ext uri="{FF2B5EF4-FFF2-40B4-BE49-F238E27FC236}">
              <a16:creationId xmlns:a16="http://schemas.microsoft.com/office/drawing/2014/main" xmlns="" id="{1C14B486-3E80-47F2-8E21-8366A8EA7180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687" name="Rectangle 1936">
          <a:extLst>
            <a:ext uri="{FF2B5EF4-FFF2-40B4-BE49-F238E27FC236}">
              <a16:creationId xmlns:a16="http://schemas.microsoft.com/office/drawing/2014/main" xmlns="" id="{D0227957-52F8-472B-A9EC-D76ECF0399EF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79</xdr:row>
      <xdr:rowOff>114300</xdr:rowOff>
    </xdr:from>
    <xdr:to>
      <xdr:col>95</xdr:col>
      <xdr:colOff>0</xdr:colOff>
      <xdr:row>81</xdr:row>
      <xdr:rowOff>142875</xdr:rowOff>
    </xdr:to>
    <xdr:sp macro="" textlink="">
      <xdr:nvSpPr>
        <xdr:cNvPr id="1688" name="Rectangle 1937">
          <a:extLst>
            <a:ext uri="{FF2B5EF4-FFF2-40B4-BE49-F238E27FC236}">
              <a16:creationId xmlns:a16="http://schemas.microsoft.com/office/drawing/2014/main" xmlns="" id="{A785694C-C928-454D-ABD0-1C6690A461C4}"/>
            </a:ext>
          </a:extLst>
        </xdr:cNvPr>
        <xdr:cNvSpPr>
          <a:spLocks noChangeArrowheads="1"/>
        </xdr:cNvSpPr>
      </xdr:nvSpPr>
      <xdr:spPr bwMode="auto">
        <a:xfrm>
          <a:off x="37109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89" name="Rectangle 1938">
          <a:extLst>
            <a:ext uri="{FF2B5EF4-FFF2-40B4-BE49-F238E27FC236}">
              <a16:creationId xmlns:a16="http://schemas.microsoft.com/office/drawing/2014/main" xmlns="" id="{764CD343-096F-4F41-AE9D-4E3D123BD0F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90" name="Rectangle 1939">
          <a:extLst>
            <a:ext uri="{FF2B5EF4-FFF2-40B4-BE49-F238E27FC236}">
              <a16:creationId xmlns:a16="http://schemas.microsoft.com/office/drawing/2014/main" xmlns="" id="{08FB6C7E-5AB8-4A22-BECB-9CF93E09C031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1" name="Rectangle 1940">
          <a:extLst>
            <a:ext uri="{FF2B5EF4-FFF2-40B4-BE49-F238E27FC236}">
              <a16:creationId xmlns:a16="http://schemas.microsoft.com/office/drawing/2014/main" xmlns="" id="{EC15C48E-D836-4E9F-937B-52082C5BC4A2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92" name="Rectangle 1941">
          <a:extLst>
            <a:ext uri="{FF2B5EF4-FFF2-40B4-BE49-F238E27FC236}">
              <a16:creationId xmlns:a16="http://schemas.microsoft.com/office/drawing/2014/main" xmlns="" id="{1C4CC33A-7860-4354-92AC-E4E3EAFED2E8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3" name="Rectangle 1942">
          <a:extLst>
            <a:ext uri="{FF2B5EF4-FFF2-40B4-BE49-F238E27FC236}">
              <a16:creationId xmlns:a16="http://schemas.microsoft.com/office/drawing/2014/main" xmlns="" id="{BC299E69-E8FE-48A7-AA30-82E47322FAD4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694" name="Rectangle 1943">
          <a:extLst>
            <a:ext uri="{FF2B5EF4-FFF2-40B4-BE49-F238E27FC236}">
              <a16:creationId xmlns:a16="http://schemas.microsoft.com/office/drawing/2014/main" xmlns="" id="{5B90894A-286B-448E-A43D-08A1B02CC58B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5" name="Rectangle 1944">
          <a:extLst>
            <a:ext uri="{FF2B5EF4-FFF2-40B4-BE49-F238E27FC236}">
              <a16:creationId xmlns:a16="http://schemas.microsoft.com/office/drawing/2014/main" xmlns="" id="{8D9BB72C-D225-4C62-937F-961F4FD1A8D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96" name="Rectangle 1945">
          <a:extLst>
            <a:ext uri="{FF2B5EF4-FFF2-40B4-BE49-F238E27FC236}">
              <a16:creationId xmlns:a16="http://schemas.microsoft.com/office/drawing/2014/main" xmlns="" id="{CD6B02B6-3300-4EF7-AC28-6C3163C7CD18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7" name="Rectangle 1946">
          <a:extLst>
            <a:ext uri="{FF2B5EF4-FFF2-40B4-BE49-F238E27FC236}">
              <a16:creationId xmlns:a16="http://schemas.microsoft.com/office/drawing/2014/main" xmlns="" id="{D7E98037-FB0C-41A9-9853-5C4C1C5AF41F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698" name="Rectangle 1947">
          <a:extLst>
            <a:ext uri="{FF2B5EF4-FFF2-40B4-BE49-F238E27FC236}">
              <a16:creationId xmlns:a16="http://schemas.microsoft.com/office/drawing/2014/main" xmlns="" id="{AEBF0567-8C64-4C54-89CF-9A8110C76381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699" name="Rectangle 1948">
          <a:extLst>
            <a:ext uri="{FF2B5EF4-FFF2-40B4-BE49-F238E27FC236}">
              <a16:creationId xmlns:a16="http://schemas.microsoft.com/office/drawing/2014/main" xmlns="" id="{61AD103A-0EE5-46E8-A816-8C9B8ADFDE5B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00" name="Rectangle 1949">
          <a:extLst>
            <a:ext uri="{FF2B5EF4-FFF2-40B4-BE49-F238E27FC236}">
              <a16:creationId xmlns:a16="http://schemas.microsoft.com/office/drawing/2014/main" xmlns="" id="{DED17C30-AD5E-4A95-9153-5C8E49FAA660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1" name="Rectangle 1950">
          <a:extLst>
            <a:ext uri="{FF2B5EF4-FFF2-40B4-BE49-F238E27FC236}">
              <a16:creationId xmlns:a16="http://schemas.microsoft.com/office/drawing/2014/main" xmlns="" id="{1492C7FE-5913-49CE-BEA7-31D082604360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02" name="Rectangle 1951">
          <a:extLst>
            <a:ext uri="{FF2B5EF4-FFF2-40B4-BE49-F238E27FC236}">
              <a16:creationId xmlns:a16="http://schemas.microsoft.com/office/drawing/2014/main" xmlns="" id="{D38F3781-7A53-4561-A3B7-1CF16475F8F8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3" name="Rectangle 1952">
          <a:extLst>
            <a:ext uri="{FF2B5EF4-FFF2-40B4-BE49-F238E27FC236}">
              <a16:creationId xmlns:a16="http://schemas.microsoft.com/office/drawing/2014/main" xmlns="" id="{766B0002-BE27-4351-AA32-68919468532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04" name="Rectangle 1953">
          <a:extLst>
            <a:ext uri="{FF2B5EF4-FFF2-40B4-BE49-F238E27FC236}">
              <a16:creationId xmlns:a16="http://schemas.microsoft.com/office/drawing/2014/main" xmlns="" id="{0C08C8F9-C522-479A-B68B-82E1FF63FF92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5" name="Rectangle 1954">
          <a:extLst>
            <a:ext uri="{FF2B5EF4-FFF2-40B4-BE49-F238E27FC236}">
              <a16:creationId xmlns:a16="http://schemas.microsoft.com/office/drawing/2014/main" xmlns="" id="{9156D743-A8D9-4507-9E3F-AAC8562634A6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06" name="Rectangle 1955">
          <a:extLst>
            <a:ext uri="{FF2B5EF4-FFF2-40B4-BE49-F238E27FC236}">
              <a16:creationId xmlns:a16="http://schemas.microsoft.com/office/drawing/2014/main" xmlns="" id="{42DFD335-3BF7-4818-AD0C-F8DCCC08C3F2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07" name="Rectangle 1956">
          <a:extLst>
            <a:ext uri="{FF2B5EF4-FFF2-40B4-BE49-F238E27FC236}">
              <a16:creationId xmlns:a16="http://schemas.microsoft.com/office/drawing/2014/main" xmlns="" id="{B0614B25-F6C7-4309-8505-8C4A03FFBA27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08" name="Rectangle 1957">
          <a:extLst>
            <a:ext uri="{FF2B5EF4-FFF2-40B4-BE49-F238E27FC236}">
              <a16:creationId xmlns:a16="http://schemas.microsoft.com/office/drawing/2014/main" xmlns="" id="{C09FB35A-43C3-4687-B1D6-5AC7CFBBC242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09" name="Rectangle 1958">
          <a:extLst>
            <a:ext uri="{FF2B5EF4-FFF2-40B4-BE49-F238E27FC236}">
              <a16:creationId xmlns:a16="http://schemas.microsoft.com/office/drawing/2014/main" xmlns="" id="{0233121A-52BD-418D-B38B-2F7B48805553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10" name="Rectangle 1959">
          <a:extLst>
            <a:ext uri="{FF2B5EF4-FFF2-40B4-BE49-F238E27FC236}">
              <a16:creationId xmlns:a16="http://schemas.microsoft.com/office/drawing/2014/main" xmlns="" id="{0308BAB5-513E-4241-AC17-E4E57DFBE363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79</xdr:row>
      <xdr:rowOff>114300</xdr:rowOff>
    </xdr:from>
    <xdr:to>
      <xdr:col>95</xdr:col>
      <xdr:colOff>0</xdr:colOff>
      <xdr:row>81</xdr:row>
      <xdr:rowOff>142875</xdr:rowOff>
    </xdr:to>
    <xdr:sp macro="" textlink="">
      <xdr:nvSpPr>
        <xdr:cNvPr id="1711" name="Rectangle 1960">
          <a:extLst>
            <a:ext uri="{FF2B5EF4-FFF2-40B4-BE49-F238E27FC236}">
              <a16:creationId xmlns:a16="http://schemas.microsoft.com/office/drawing/2014/main" xmlns="" id="{71A3CC40-934E-4356-B269-2BD156112F78}"/>
            </a:ext>
          </a:extLst>
        </xdr:cNvPr>
        <xdr:cNvSpPr>
          <a:spLocks noChangeArrowheads="1"/>
        </xdr:cNvSpPr>
      </xdr:nvSpPr>
      <xdr:spPr bwMode="auto">
        <a:xfrm>
          <a:off x="371094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2" name="Rectangle 1961">
          <a:extLst>
            <a:ext uri="{FF2B5EF4-FFF2-40B4-BE49-F238E27FC236}">
              <a16:creationId xmlns:a16="http://schemas.microsoft.com/office/drawing/2014/main" xmlns="" id="{E2E81944-2548-4396-9304-8D555D4128B9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713" name="Rectangle 1962">
          <a:extLst>
            <a:ext uri="{FF2B5EF4-FFF2-40B4-BE49-F238E27FC236}">
              <a16:creationId xmlns:a16="http://schemas.microsoft.com/office/drawing/2014/main" xmlns="" id="{E17781D4-182A-4583-88BA-BA5D20E9B0FC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4" name="Rectangle 1963">
          <a:extLst>
            <a:ext uri="{FF2B5EF4-FFF2-40B4-BE49-F238E27FC236}">
              <a16:creationId xmlns:a16="http://schemas.microsoft.com/office/drawing/2014/main" xmlns="" id="{08356B9C-D357-4AB2-AE4D-FCE7A4DFAEAB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715" name="Rectangle 1964">
          <a:extLst>
            <a:ext uri="{FF2B5EF4-FFF2-40B4-BE49-F238E27FC236}">
              <a16:creationId xmlns:a16="http://schemas.microsoft.com/office/drawing/2014/main" xmlns="" id="{AA9ED435-B556-4DB2-AFEF-4BE0396517CB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6" name="Rectangle 1965">
          <a:extLst>
            <a:ext uri="{FF2B5EF4-FFF2-40B4-BE49-F238E27FC236}">
              <a16:creationId xmlns:a16="http://schemas.microsoft.com/office/drawing/2014/main" xmlns="" id="{E820B102-A875-41FD-885B-1B1903A1EACD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39</xdr:row>
      <xdr:rowOff>38100</xdr:rowOff>
    </xdr:from>
    <xdr:to>
      <xdr:col>95</xdr:col>
      <xdr:colOff>0</xdr:colOff>
      <xdr:row>41</xdr:row>
      <xdr:rowOff>123825</xdr:rowOff>
    </xdr:to>
    <xdr:sp macro="" textlink="">
      <xdr:nvSpPr>
        <xdr:cNvPr id="1717" name="Rectangle 1966">
          <a:extLst>
            <a:ext uri="{FF2B5EF4-FFF2-40B4-BE49-F238E27FC236}">
              <a16:creationId xmlns:a16="http://schemas.microsoft.com/office/drawing/2014/main" xmlns="" id="{D237435C-0147-4305-8529-07719526ECFC}"/>
            </a:ext>
          </a:extLst>
        </xdr:cNvPr>
        <xdr:cNvSpPr>
          <a:spLocks noChangeArrowheads="1"/>
        </xdr:cNvSpPr>
      </xdr:nvSpPr>
      <xdr:spPr bwMode="auto">
        <a:xfrm>
          <a:off x="371094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18" name="Rectangle 1967">
          <a:extLst>
            <a:ext uri="{FF2B5EF4-FFF2-40B4-BE49-F238E27FC236}">
              <a16:creationId xmlns:a16="http://schemas.microsoft.com/office/drawing/2014/main" xmlns="" id="{D934EB0B-08F1-4875-A4D5-1E12A3786178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19" name="Rectangle 1968">
          <a:extLst>
            <a:ext uri="{FF2B5EF4-FFF2-40B4-BE49-F238E27FC236}">
              <a16:creationId xmlns:a16="http://schemas.microsoft.com/office/drawing/2014/main" xmlns="" id="{289325CB-A715-41EA-867C-1CBF579F71EA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0" name="Rectangle 1969">
          <a:extLst>
            <a:ext uri="{FF2B5EF4-FFF2-40B4-BE49-F238E27FC236}">
              <a16:creationId xmlns:a16="http://schemas.microsoft.com/office/drawing/2014/main" xmlns="" id="{D0CE8628-F2C6-4F1E-8868-FDB5465C4FC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21" name="Rectangle 1970">
          <a:extLst>
            <a:ext uri="{FF2B5EF4-FFF2-40B4-BE49-F238E27FC236}">
              <a16:creationId xmlns:a16="http://schemas.microsoft.com/office/drawing/2014/main" xmlns="" id="{AF50E0C4-854D-4E4C-AAED-A4D1A6934CF2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2" name="Rectangle 1971">
          <a:extLst>
            <a:ext uri="{FF2B5EF4-FFF2-40B4-BE49-F238E27FC236}">
              <a16:creationId xmlns:a16="http://schemas.microsoft.com/office/drawing/2014/main" xmlns="" id="{07610221-1B70-49E8-A8C8-6ECFD2F30165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38</xdr:row>
      <xdr:rowOff>9525</xdr:rowOff>
    </xdr:from>
    <xdr:to>
      <xdr:col>95</xdr:col>
      <xdr:colOff>0</xdr:colOff>
      <xdr:row>39</xdr:row>
      <xdr:rowOff>152400</xdr:rowOff>
    </xdr:to>
    <xdr:sp macro="" textlink="">
      <xdr:nvSpPr>
        <xdr:cNvPr id="1723" name="Rectangle 1972">
          <a:extLst>
            <a:ext uri="{FF2B5EF4-FFF2-40B4-BE49-F238E27FC236}">
              <a16:creationId xmlns:a16="http://schemas.microsoft.com/office/drawing/2014/main" xmlns="" id="{CAA1146B-DF92-4233-8ED2-ED90597EFCFE}"/>
            </a:ext>
          </a:extLst>
        </xdr:cNvPr>
        <xdr:cNvSpPr>
          <a:spLocks noChangeArrowheads="1"/>
        </xdr:cNvSpPr>
      </xdr:nvSpPr>
      <xdr:spPr bwMode="auto">
        <a:xfrm>
          <a:off x="371094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4" name="Rectangle 1973">
          <a:extLst>
            <a:ext uri="{FF2B5EF4-FFF2-40B4-BE49-F238E27FC236}">
              <a16:creationId xmlns:a16="http://schemas.microsoft.com/office/drawing/2014/main" xmlns="" id="{4045BC48-CCA6-4363-B21E-A4F78B985CEA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25" name="Rectangle 1974">
          <a:extLst>
            <a:ext uri="{FF2B5EF4-FFF2-40B4-BE49-F238E27FC236}">
              <a16:creationId xmlns:a16="http://schemas.microsoft.com/office/drawing/2014/main" xmlns="" id="{E5880C16-100B-4C2B-8FA3-8A585A34D905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6" name="Rectangle 1975">
          <a:extLst>
            <a:ext uri="{FF2B5EF4-FFF2-40B4-BE49-F238E27FC236}">
              <a16:creationId xmlns:a16="http://schemas.microsoft.com/office/drawing/2014/main" xmlns="" id="{4DC66B2F-E5A8-4B89-8317-2BBD372764C9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27" name="Rectangle 1976">
          <a:extLst>
            <a:ext uri="{FF2B5EF4-FFF2-40B4-BE49-F238E27FC236}">
              <a16:creationId xmlns:a16="http://schemas.microsoft.com/office/drawing/2014/main" xmlns="" id="{62EAAA9D-ED9C-413E-AC38-E6CE142A8518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28" name="Rectangle 1977">
          <a:extLst>
            <a:ext uri="{FF2B5EF4-FFF2-40B4-BE49-F238E27FC236}">
              <a16:creationId xmlns:a16="http://schemas.microsoft.com/office/drawing/2014/main" xmlns="" id="{224D55DF-BE05-414D-A081-632573879AAC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76200</xdr:rowOff>
    </xdr:from>
    <xdr:to>
      <xdr:col>95</xdr:col>
      <xdr:colOff>0</xdr:colOff>
      <xdr:row>37</xdr:row>
      <xdr:rowOff>142875</xdr:rowOff>
    </xdr:to>
    <xdr:sp macro="" textlink="">
      <xdr:nvSpPr>
        <xdr:cNvPr id="1729" name="Rectangle 1978">
          <a:extLst>
            <a:ext uri="{FF2B5EF4-FFF2-40B4-BE49-F238E27FC236}">
              <a16:creationId xmlns:a16="http://schemas.microsoft.com/office/drawing/2014/main" xmlns="" id="{5801CCF0-6CA8-42F9-AF94-D082AF0972C1}"/>
            </a:ext>
          </a:extLst>
        </xdr:cNvPr>
        <xdr:cNvSpPr>
          <a:spLocks noChangeArrowheads="1"/>
        </xdr:cNvSpPr>
      </xdr:nvSpPr>
      <xdr:spPr bwMode="auto">
        <a:xfrm>
          <a:off x="371094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50</xdr:row>
      <xdr:rowOff>0</xdr:rowOff>
    </xdr:from>
    <xdr:to>
      <xdr:col>95</xdr:col>
      <xdr:colOff>0</xdr:colOff>
      <xdr:row>51</xdr:row>
      <xdr:rowOff>152400</xdr:rowOff>
    </xdr:to>
    <xdr:sp macro="" textlink="">
      <xdr:nvSpPr>
        <xdr:cNvPr id="1730" name="Rectangle 1979">
          <a:extLst>
            <a:ext uri="{FF2B5EF4-FFF2-40B4-BE49-F238E27FC236}">
              <a16:creationId xmlns:a16="http://schemas.microsoft.com/office/drawing/2014/main" xmlns="" id="{AEA4EFA0-6A53-445F-8F93-EE88760065D9}"/>
            </a:ext>
          </a:extLst>
        </xdr:cNvPr>
        <xdr:cNvSpPr>
          <a:spLocks noChangeArrowheads="1"/>
        </xdr:cNvSpPr>
      </xdr:nvSpPr>
      <xdr:spPr bwMode="auto">
        <a:xfrm>
          <a:off x="371094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31" name="Rectangle 1980">
          <a:extLst>
            <a:ext uri="{FF2B5EF4-FFF2-40B4-BE49-F238E27FC236}">
              <a16:creationId xmlns:a16="http://schemas.microsoft.com/office/drawing/2014/main" xmlns="" id="{AEB17670-2EDC-4D72-A278-B0B1F9910603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32" name="Rectangle 1981">
          <a:extLst>
            <a:ext uri="{FF2B5EF4-FFF2-40B4-BE49-F238E27FC236}">
              <a16:creationId xmlns:a16="http://schemas.microsoft.com/office/drawing/2014/main" xmlns="" id="{468ADE1E-4B06-4890-9770-21DEB6BF1E13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36</xdr:row>
      <xdr:rowOff>28575</xdr:rowOff>
    </xdr:from>
    <xdr:to>
      <xdr:col>95</xdr:col>
      <xdr:colOff>0</xdr:colOff>
      <xdr:row>37</xdr:row>
      <xdr:rowOff>142875</xdr:rowOff>
    </xdr:to>
    <xdr:sp macro="" textlink="">
      <xdr:nvSpPr>
        <xdr:cNvPr id="1733" name="Rectangle 1982">
          <a:extLst>
            <a:ext uri="{FF2B5EF4-FFF2-40B4-BE49-F238E27FC236}">
              <a16:creationId xmlns:a16="http://schemas.microsoft.com/office/drawing/2014/main" xmlns="" id="{2A061059-C367-41F1-9623-4017DF2FCB6D}"/>
            </a:ext>
          </a:extLst>
        </xdr:cNvPr>
        <xdr:cNvSpPr>
          <a:spLocks noChangeArrowheads="1"/>
        </xdr:cNvSpPr>
      </xdr:nvSpPr>
      <xdr:spPr bwMode="auto">
        <a:xfrm>
          <a:off x="371094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34" name="Rectangle 1983">
          <a:extLst>
            <a:ext uri="{FF2B5EF4-FFF2-40B4-BE49-F238E27FC236}">
              <a16:creationId xmlns:a16="http://schemas.microsoft.com/office/drawing/2014/main" xmlns="" id="{91A490FF-F5C9-4B2B-B764-45E19F2D8B0C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35" name="Rectangle 1984">
          <a:extLst>
            <a:ext uri="{FF2B5EF4-FFF2-40B4-BE49-F238E27FC236}">
              <a16:creationId xmlns:a16="http://schemas.microsoft.com/office/drawing/2014/main" xmlns="" id="{4C75EFA3-3908-47A3-A5FB-18691BE2BD96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36" name="Rectangle 1985">
          <a:extLst>
            <a:ext uri="{FF2B5EF4-FFF2-40B4-BE49-F238E27FC236}">
              <a16:creationId xmlns:a16="http://schemas.microsoft.com/office/drawing/2014/main" xmlns="" id="{BF598926-2FE5-46A3-820B-1973598FE86D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37" name="Rectangle 1986">
          <a:extLst>
            <a:ext uri="{FF2B5EF4-FFF2-40B4-BE49-F238E27FC236}">
              <a16:creationId xmlns:a16="http://schemas.microsoft.com/office/drawing/2014/main" xmlns="" id="{447FCBAB-0532-41D2-93B2-F0D9C511C512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38" name="Rectangle 1987">
          <a:extLst>
            <a:ext uri="{FF2B5EF4-FFF2-40B4-BE49-F238E27FC236}">
              <a16:creationId xmlns:a16="http://schemas.microsoft.com/office/drawing/2014/main" xmlns="" id="{3325E275-0054-4A8E-9001-73E0381943D6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39" name="Rectangle 1988">
          <a:extLst>
            <a:ext uri="{FF2B5EF4-FFF2-40B4-BE49-F238E27FC236}">
              <a16:creationId xmlns:a16="http://schemas.microsoft.com/office/drawing/2014/main" xmlns="" id="{CC6E479F-30F0-4598-B7BF-5DEF214D3C1D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0" name="Rectangle 1989">
          <a:extLst>
            <a:ext uri="{FF2B5EF4-FFF2-40B4-BE49-F238E27FC236}">
              <a16:creationId xmlns:a16="http://schemas.microsoft.com/office/drawing/2014/main" xmlns="" id="{1184C003-B985-4BE5-8E58-464DAE9F6640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1" name="Rectangle 1990">
          <a:extLst>
            <a:ext uri="{FF2B5EF4-FFF2-40B4-BE49-F238E27FC236}">
              <a16:creationId xmlns:a16="http://schemas.microsoft.com/office/drawing/2014/main" xmlns="" id="{E86F3981-7A16-4FFB-A80C-33AC93F6F5D5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2" name="Rectangle 1991">
          <a:extLst>
            <a:ext uri="{FF2B5EF4-FFF2-40B4-BE49-F238E27FC236}">
              <a16:creationId xmlns:a16="http://schemas.microsoft.com/office/drawing/2014/main" xmlns="" id="{D9F99389-1518-4265-9DB4-14659CC64577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43" name="Rectangle 1992">
          <a:extLst>
            <a:ext uri="{FF2B5EF4-FFF2-40B4-BE49-F238E27FC236}">
              <a16:creationId xmlns:a16="http://schemas.microsoft.com/office/drawing/2014/main" xmlns="" id="{C0002C2A-9899-423E-BCCF-BDC715DD76FC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44" name="Rectangle 1993">
          <a:extLst>
            <a:ext uri="{FF2B5EF4-FFF2-40B4-BE49-F238E27FC236}">
              <a16:creationId xmlns:a16="http://schemas.microsoft.com/office/drawing/2014/main" xmlns="" id="{971F5B10-C8C4-4301-98E4-F55B7B4B3921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45" name="Rectangle 1994">
          <a:extLst>
            <a:ext uri="{FF2B5EF4-FFF2-40B4-BE49-F238E27FC236}">
              <a16:creationId xmlns:a16="http://schemas.microsoft.com/office/drawing/2014/main" xmlns="" id="{9FC0D751-BF3F-47CE-B9FA-1FDD012443F7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46" name="Rectangle 1995">
          <a:extLst>
            <a:ext uri="{FF2B5EF4-FFF2-40B4-BE49-F238E27FC236}">
              <a16:creationId xmlns:a16="http://schemas.microsoft.com/office/drawing/2014/main" xmlns="" id="{27F4BE29-F185-408E-8004-50AF157559E9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47" name="Rectangle 1996">
          <a:extLst>
            <a:ext uri="{FF2B5EF4-FFF2-40B4-BE49-F238E27FC236}">
              <a16:creationId xmlns:a16="http://schemas.microsoft.com/office/drawing/2014/main" xmlns="" id="{F6C8E4E1-4DF3-43D9-BEA4-3EF1F30ACB8C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48" name="Rectangle 1997">
          <a:extLst>
            <a:ext uri="{FF2B5EF4-FFF2-40B4-BE49-F238E27FC236}">
              <a16:creationId xmlns:a16="http://schemas.microsoft.com/office/drawing/2014/main" xmlns="" id="{3A87A8F2-5E22-4B1B-8571-C50CF0756F23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49" name="Rectangle 1998">
          <a:extLst>
            <a:ext uri="{FF2B5EF4-FFF2-40B4-BE49-F238E27FC236}">
              <a16:creationId xmlns:a16="http://schemas.microsoft.com/office/drawing/2014/main" xmlns="" id="{ED53B3B6-CDD9-4985-9F4E-1D5CF7EDC11A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0" name="Rectangle 1999">
          <a:extLst>
            <a:ext uri="{FF2B5EF4-FFF2-40B4-BE49-F238E27FC236}">
              <a16:creationId xmlns:a16="http://schemas.microsoft.com/office/drawing/2014/main" xmlns="" id="{EEDD613D-9D49-41CF-865D-79053AB5EF98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1" name="Rectangle 2000">
          <a:extLst>
            <a:ext uri="{FF2B5EF4-FFF2-40B4-BE49-F238E27FC236}">
              <a16:creationId xmlns:a16="http://schemas.microsoft.com/office/drawing/2014/main" xmlns="" id="{D52C8436-F08C-40D2-943A-2625CA16FFD6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52" name="Rectangle 2001">
          <a:extLst>
            <a:ext uri="{FF2B5EF4-FFF2-40B4-BE49-F238E27FC236}">
              <a16:creationId xmlns:a16="http://schemas.microsoft.com/office/drawing/2014/main" xmlns="" id="{ED1221ED-0000-42F6-88E2-563944700575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53" name="Rectangle 2002">
          <a:extLst>
            <a:ext uri="{FF2B5EF4-FFF2-40B4-BE49-F238E27FC236}">
              <a16:creationId xmlns:a16="http://schemas.microsoft.com/office/drawing/2014/main" xmlns="" id="{A47B340B-DD36-48F1-96DE-8E9CC0A8F9E4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54" name="Rectangle 2003">
          <a:extLst>
            <a:ext uri="{FF2B5EF4-FFF2-40B4-BE49-F238E27FC236}">
              <a16:creationId xmlns:a16="http://schemas.microsoft.com/office/drawing/2014/main" xmlns="" id="{49496E9E-4A6F-4D39-AC3E-2A97918ADC51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55" name="Rectangle 2004">
          <a:extLst>
            <a:ext uri="{FF2B5EF4-FFF2-40B4-BE49-F238E27FC236}">
              <a16:creationId xmlns:a16="http://schemas.microsoft.com/office/drawing/2014/main" xmlns="" id="{5063EC48-F85E-4FF3-9384-6E75834E3D1C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56" name="Rectangle 2005">
          <a:extLst>
            <a:ext uri="{FF2B5EF4-FFF2-40B4-BE49-F238E27FC236}">
              <a16:creationId xmlns:a16="http://schemas.microsoft.com/office/drawing/2014/main" xmlns="" id="{BE15AE13-EA6A-403C-8910-6CB309D11A8B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57" name="Rectangle 2006">
          <a:extLst>
            <a:ext uri="{FF2B5EF4-FFF2-40B4-BE49-F238E27FC236}">
              <a16:creationId xmlns:a16="http://schemas.microsoft.com/office/drawing/2014/main" xmlns="" id="{266E98B0-E4C8-4243-9904-ADDD9F2372A4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8" name="Rectangle 2007">
          <a:extLst>
            <a:ext uri="{FF2B5EF4-FFF2-40B4-BE49-F238E27FC236}">
              <a16:creationId xmlns:a16="http://schemas.microsoft.com/office/drawing/2014/main" xmlns="" id="{36A4984C-39C0-41D3-BEB2-FCE8E873FA48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59" name="Rectangle 2008">
          <a:extLst>
            <a:ext uri="{FF2B5EF4-FFF2-40B4-BE49-F238E27FC236}">
              <a16:creationId xmlns:a16="http://schemas.microsoft.com/office/drawing/2014/main" xmlns="" id="{01791CCE-5871-42A7-8BE2-1B0E2F950BC3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0" name="Rectangle 2009">
          <a:extLst>
            <a:ext uri="{FF2B5EF4-FFF2-40B4-BE49-F238E27FC236}">
              <a16:creationId xmlns:a16="http://schemas.microsoft.com/office/drawing/2014/main" xmlns="" id="{3351F033-01C2-4998-90AF-331E766E09B3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61" name="Rectangle 2010">
          <a:extLst>
            <a:ext uri="{FF2B5EF4-FFF2-40B4-BE49-F238E27FC236}">
              <a16:creationId xmlns:a16="http://schemas.microsoft.com/office/drawing/2014/main" xmlns="" id="{53BA4A07-0D37-48A1-B9B8-C4CA933A8B7E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62" name="Rectangle 2011">
          <a:extLst>
            <a:ext uri="{FF2B5EF4-FFF2-40B4-BE49-F238E27FC236}">
              <a16:creationId xmlns:a16="http://schemas.microsoft.com/office/drawing/2014/main" xmlns="" id="{4B01E089-2FC8-4956-B3B7-D039C3A83CAC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69</xdr:row>
      <xdr:rowOff>9525</xdr:rowOff>
    </xdr:from>
    <xdr:to>
      <xdr:col>95</xdr:col>
      <xdr:colOff>0</xdr:colOff>
      <xdr:row>70</xdr:row>
      <xdr:rowOff>152400</xdr:rowOff>
    </xdr:to>
    <xdr:sp macro="" textlink="">
      <xdr:nvSpPr>
        <xdr:cNvPr id="1763" name="Rectangle 2012">
          <a:extLst>
            <a:ext uri="{FF2B5EF4-FFF2-40B4-BE49-F238E27FC236}">
              <a16:creationId xmlns:a16="http://schemas.microsoft.com/office/drawing/2014/main" xmlns="" id="{57B86DA7-6DA8-4C83-AB63-D53F0417FEE3}"/>
            </a:ext>
          </a:extLst>
        </xdr:cNvPr>
        <xdr:cNvSpPr>
          <a:spLocks noChangeArrowheads="1"/>
        </xdr:cNvSpPr>
      </xdr:nvSpPr>
      <xdr:spPr bwMode="auto">
        <a:xfrm>
          <a:off x="371094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64" name="Rectangle 2013">
          <a:extLst>
            <a:ext uri="{FF2B5EF4-FFF2-40B4-BE49-F238E27FC236}">
              <a16:creationId xmlns:a16="http://schemas.microsoft.com/office/drawing/2014/main" xmlns="" id="{5F4F7DB1-FA38-4B16-99EC-ED573991B9FD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65" name="Rectangle 2014">
          <a:extLst>
            <a:ext uri="{FF2B5EF4-FFF2-40B4-BE49-F238E27FC236}">
              <a16:creationId xmlns:a16="http://schemas.microsoft.com/office/drawing/2014/main" xmlns="" id="{DA3CC661-0B6A-4206-A9DE-EB3105356F43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76200</xdr:rowOff>
    </xdr:from>
    <xdr:to>
      <xdr:col>95</xdr:col>
      <xdr:colOff>0</xdr:colOff>
      <xdr:row>68</xdr:row>
      <xdr:rowOff>142875</xdr:rowOff>
    </xdr:to>
    <xdr:sp macro="" textlink="">
      <xdr:nvSpPr>
        <xdr:cNvPr id="1766" name="Rectangle 2015">
          <a:extLst>
            <a:ext uri="{FF2B5EF4-FFF2-40B4-BE49-F238E27FC236}">
              <a16:creationId xmlns:a16="http://schemas.microsoft.com/office/drawing/2014/main" xmlns="" id="{61CD83F0-AF89-49FF-B32B-E89A77BC4E22}"/>
            </a:ext>
          </a:extLst>
        </xdr:cNvPr>
        <xdr:cNvSpPr>
          <a:spLocks noChangeArrowheads="1"/>
        </xdr:cNvSpPr>
      </xdr:nvSpPr>
      <xdr:spPr bwMode="auto">
        <a:xfrm>
          <a:off x="371094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7" name="Rectangle 2016">
          <a:extLst>
            <a:ext uri="{FF2B5EF4-FFF2-40B4-BE49-F238E27FC236}">
              <a16:creationId xmlns:a16="http://schemas.microsoft.com/office/drawing/2014/main" xmlns="" id="{EF087DB1-63B9-4FD5-BD6C-EDE9E0F820F5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8" name="Rectangle 2017">
          <a:extLst>
            <a:ext uri="{FF2B5EF4-FFF2-40B4-BE49-F238E27FC236}">
              <a16:creationId xmlns:a16="http://schemas.microsoft.com/office/drawing/2014/main" xmlns="" id="{5168C0BE-5108-4D96-9A9B-B30140EB1A8E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67</xdr:row>
      <xdr:rowOff>28575</xdr:rowOff>
    </xdr:from>
    <xdr:to>
      <xdr:col>95</xdr:col>
      <xdr:colOff>0</xdr:colOff>
      <xdr:row>68</xdr:row>
      <xdr:rowOff>142875</xdr:rowOff>
    </xdr:to>
    <xdr:sp macro="" textlink="">
      <xdr:nvSpPr>
        <xdr:cNvPr id="1769" name="Rectangle 2018">
          <a:extLst>
            <a:ext uri="{FF2B5EF4-FFF2-40B4-BE49-F238E27FC236}">
              <a16:creationId xmlns:a16="http://schemas.microsoft.com/office/drawing/2014/main" xmlns="" id="{A9C5228B-48A3-4482-A965-7BD770A9BA58}"/>
            </a:ext>
          </a:extLst>
        </xdr:cNvPr>
        <xdr:cNvSpPr>
          <a:spLocks noChangeArrowheads="1"/>
        </xdr:cNvSpPr>
      </xdr:nvSpPr>
      <xdr:spPr bwMode="auto">
        <a:xfrm>
          <a:off x="371094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0" name="Rectangle 2019">
          <a:extLst>
            <a:ext uri="{FF2B5EF4-FFF2-40B4-BE49-F238E27FC236}">
              <a16:creationId xmlns:a16="http://schemas.microsoft.com/office/drawing/2014/main" xmlns="" id="{591FB8B1-5B78-4DF7-B1DE-0E5C6D3DA4DC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1" name="Rectangle 2020">
          <a:extLst>
            <a:ext uri="{FF2B5EF4-FFF2-40B4-BE49-F238E27FC236}">
              <a16:creationId xmlns:a16="http://schemas.microsoft.com/office/drawing/2014/main" xmlns="" id="{C4711B34-2DEA-4B7F-81F7-9ABED8584047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2" name="Rectangle 2021">
          <a:extLst>
            <a:ext uri="{FF2B5EF4-FFF2-40B4-BE49-F238E27FC236}">
              <a16:creationId xmlns:a16="http://schemas.microsoft.com/office/drawing/2014/main" xmlns="" id="{C9E016D9-C2B2-4F7F-9CE4-7213EAB9CC36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3" name="Rectangle 2022">
          <a:extLst>
            <a:ext uri="{FF2B5EF4-FFF2-40B4-BE49-F238E27FC236}">
              <a16:creationId xmlns:a16="http://schemas.microsoft.com/office/drawing/2014/main" xmlns="" id="{57DCB6F4-559B-490A-A1E5-F8CE4525AF73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4" name="Rectangle 2023">
          <a:extLst>
            <a:ext uri="{FF2B5EF4-FFF2-40B4-BE49-F238E27FC236}">
              <a16:creationId xmlns:a16="http://schemas.microsoft.com/office/drawing/2014/main" xmlns="" id="{2F0ECC8C-27E6-4955-B93E-752820476896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5" name="Rectangle 2024">
          <a:extLst>
            <a:ext uri="{FF2B5EF4-FFF2-40B4-BE49-F238E27FC236}">
              <a16:creationId xmlns:a16="http://schemas.microsoft.com/office/drawing/2014/main" xmlns="" id="{28588980-9FE3-4607-85FF-EFDE61511E8B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6" name="Rectangle 2025">
          <a:extLst>
            <a:ext uri="{FF2B5EF4-FFF2-40B4-BE49-F238E27FC236}">
              <a16:creationId xmlns:a16="http://schemas.microsoft.com/office/drawing/2014/main" xmlns="" id="{0E88DDE5-351F-4E3C-B686-944084721C6E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7" name="Rectangle 2026">
          <a:extLst>
            <a:ext uri="{FF2B5EF4-FFF2-40B4-BE49-F238E27FC236}">
              <a16:creationId xmlns:a16="http://schemas.microsoft.com/office/drawing/2014/main" xmlns="" id="{59F8E14D-CC68-4327-9273-E87A432CDD1D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78" name="Rectangle 2027">
          <a:extLst>
            <a:ext uri="{FF2B5EF4-FFF2-40B4-BE49-F238E27FC236}">
              <a16:creationId xmlns:a16="http://schemas.microsoft.com/office/drawing/2014/main" xmlns="" id="{3E360B99-2D5D-4DA1-9851-2F93A0E68FF4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79" name="Rectangle 2028">
          <a:extLst>
            <a:ext uri="{FF2B5EF4-FFF2-40B4-BE49-F238E27FC236}">
              <a16:creationId xmlns:a16="http://schemas.microsoft.com/office/drawing/2014/main" xmlns="" id="{C0D236CC-C520-4D8C-8779-0A65587F2987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0" name="Rectangle 2029">
          <a:extLst>
            <a:ext uri="{FF2B5EF4-FFF2-40B4-BE49-F238E27FC236}">
              <a16:creationId xmlns:a16="http://schemas.microsoft.com/office/drawing/2014/main" xmlns="" id="{CA55B9C2-1111-4FF9-A2BA-BC154F74BA6D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1" name="Rectangle 2030">
          <a:extLst>
            <a:ext uri="{FF2B5EF4-FFF2-40B4-BE49-F238E27FC236}">
              <a16:creationId xmlns:a16="http://schemas.microsoft.com/office/drawing/2014/main" xmlns="" id="{5D1E9254-57F9-4ED8-867C-EAC186D97501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2" name="Rectangle 2031">
          <a:extLst>
            <a:ext uri="{FF2B5EF4-FFF2-40B4-BE49-F238E27FC236}">
              <a16:creationId xmlns:a16="http://schemas.microsoft.com/office/drawing/2014/main" xmlns="" id="{0BFF7740-5611-466D-815F-2C8565DE5646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3" name="Rectangle 2032">
          <a:extLst>
            <a:ext uri="{FF2B5EF4-FFF2-40B4-BE49-F238E27FC236}">
              <a16:creationId xmlns:a16="http://schemas.microsoft.com/office/drawing/2014/main" xmlns="" id="{C018235F-3C2A-4BFA-9161-28C6E450E89F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4" name="Rectangle 2033">
          <a:extLst>
            <a:ext uri="{FF2B5EF4-FFF2-40B4-BE49-F238E27FC236}">
              <a16:creationId xmlns:a16="http://schemas.microsoft.com/office/drawing/2014/main" xmlns="" id="{99B46E6E-361F-4ABE-BC7F-128A137F1E69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5" name="Rectangle 2034">
          <a:extLst>
            <a:ext uri="{FF2B5EF4-FFF2-40B4-BE49-F238E27FC236}">
              <a16:creationId xmlns:a16="http://schemas.microsoft.com/office/drawing/2014/main" xmlns="" id="{F4D2B177-8409-4B99-91C7-6880F4E9BCDA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6" name="Rectangle 2035">
          <a:extLst>
            <a:ext uri="{FF2B5EF4-FFF2-40B4-BE49-F238E27FC236}">
              <a16:creationId xmlns:a16="http://schemas.microsoft.com/office/drawing/2014/main" xmlns="" id="{B117DC90-02B3-4B5F-B873-226B32CFA0B5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87" name="Rectangle 2036">
          <a:extLst>
            <a:ext uri="{FF2B5EF4-FFF2-40B4-BE49-F238E27FC236}">
              <a16:creationId xmlns:a16="http://schemas.microsoft.com/office/drawing/2014/main" xmlns="" id="{D12A8F97-8D34-4CFD-AACE-AC701CB13492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8" name="Rectangle 2037">
          <a:extLst>
            <a:ext uri="{FF2B5EF4-FFF2-40B4-BE49-F238E27FC236}">
              <a16:creationId xmlns:a16="http://schemas.microsoft.com/office/drawing/2014/main" xmlns="" id="{8B99ABE9-C5A7-4938-BDCE-91B0202D2D95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89" name="Rectangle 2038">
          <a:extLst>
            <a:ext uri="{FF2B5EF4-FFF2-40B4-BE49-F238E27FC236}">
              <a16:creationId xmlns:a16="http://schemas.microsoft.com/office/drawing/2014/main" xmlns="" id="{7F323AB0-970A-4D5E-9498-FD973261A103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76200</xdr:rowOff>
    </xdr:from>
    <xdr:to>
      <xdr:col>95</xdr:col>
      <xdr:colOff>0</xdr:colOff>
      <xdr:row>72</xdr:row>
      <xdr:rowOff>142875</xdr:rowOff>
    </xdr:to>
    <xdr:sp macro="" textlink="">
      <xdr:nvSpPr>
        <xdr:cNvPr id="1790" name="Rectangle 2039">
          <a:extLst>
            <a:ext uri="{FF2B5EF4-FFF2-40B4-BE49-F238E27FC236}">
              <a16:creationId xmlns:a16="http://schemas.microsoft.com/office/drawing/2014/main" xmlns="" id="{04EC140E-102D-4044-B929-031B39EAC29A}"/>
            </a:ext>
          </a:extLst>
        </xdr:cNvPr>
        <xdr:cNvSpPr>
          <a:spLocks noChangeArrowheads="1"/>
        </xdr:cNvSpPr>
      </xdr:nvSpPr>
      <xdr:spPr bwMode="auto">
        <a:xfrm>
          <a:off x="371094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91" name="Rectangle 2040">
          <a:extLst>
            <a:ext uri="{FF2B5EF4-FFF2-40B4-BE49-F238E27FC236}">
              <a16:creationId xmlns:a16="http://schemas.microsoft.com/office/drawing/2014/main" xmlns="" id="{0F3FEC00-72BA-419E-B921-56D4712C579F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92" name="Rectangle 2041">
          <a:extLst>
            <a:ext uri="{FF2B5EF4-FFF2-40B4-BE49-F238E27FC236}">
              <a16:creationId xmlns:a16="http://schemas.microsoft.com/office/drawing/2014/main" xmlns="" id="{3D299417-9BC0-45A5-B5FA-246DA7C0849E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71</xdr:row>
      <xdr:rowOff>28575</xdr:rowOff>
    </xdr:from>
    <xdr:to>
      <xdr:col>95</xdr:col>
      <xdr:colOff>0</xdr:colOff>
      <xdr:row>72</xdr:row>
      <xdr:rowOff>142875</xdr:rowOff>
    </xdr:to>
    <xdr:sp macro="" textlink="">
      <xdr:nvSpPr>
        <xdr:cNvPr id="1793" name="Rectangle 2042">
          <a:extLst>
            <a:ext uri="{FF2B5EF4-FFF2-40B4-BE49-F238E27FC236}">
              <a16:creationId xmlns:a16="http://schemas.microsoft.com/office/drawing/2014/main" xmlns="" id="{F3ED9877-CC80-473C-B0B5-3736D3466997}"/>
            </a:ext>
          </a:extLst>
        </xdr:cNvPr>
        <xdr:cNvSpPr>
          <a:spLocks noChangeArrowheads="1"/>
        </xdr:cNvSpPr>
      </xdr:nvSpPr>
      <xdr:spPr bwMode="auto">
        <a:xfrm>
          <a:off x="371094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80</xdr:col>
      <xdr:colOff>0</xdr:colOff>
      <xdr:row>161</xdr:row>
      <xdr:rowOff>114300</xdr:rowOff>
    </xdr:from>
    <xdr:to>
      <xdr:col>95</xdr:col>
      <xdr:colOff>371475</xdr:colOff>
      <xdr:row>163</xdr:row>
      <xdr:rowOff>142875</xdr:rowOff>
    </xdr:to>
    <xdr:sp macro="" textlink="">
      <xdr:nvSpPr>
        <xdr:cNvPr id="1794" name="Rectangle 2043">
          <a:extLst>
            <a:ext uri="{FF2B5EF4-FFF2-40B4-BE49-F238E27FC236}">
              <a16:creationId xmlns:a16="http://schemas.microsoft.com/office/drawing/2014/main" xmlns="" id="{FD31EE2E-5A4A-4ACA-8FF5-7570AE408041}"/>
            </a:ext>
          </a:extLst>
        </xdr:cNvPr>
        <xdr:cNvSpPr>
          <a:spLocks noChangeArrowheads="1"/>
        </xdr:cNvSpPr>
      </xdr:nvSpPr>
      <xdr:spPr bwMode="auto">
        <a:xfrm>
          <a:off x="312420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795" name="Rectangle 2044">
          <a:extLst>
            <a:ext uri="{FF2B5EF4-FFF2-40B4-BE49-F238E27FC236}">
              <a16:creationId xmlns:a16="http://schemas.microsoft.com/office/drawing/2014/main" xmlns="" id="{F7163A9A-FD10-457D-A29D-873D072BCBD6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796" name="Rectangle 2045">
          <a:extLst>
            <a:ext uri="{FF2B5EF4-FFF2-40B4-BE49-F238E27FC236}">
              <a16:creationId xmlns:a16="http://schemas.microsoft.com/office/drawing/2014/main" xmlns="" id="{CEF49D4E-536F-4558-A947-C65F361ADFAA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797" name="Rectangle 2046">
          <a:extLst>
            <a:ext uri="{FF2B5EF4-FFF2-40B4-BE49-F238E27FC236}">
              <a16:creationId xmlns:a16="http://schemas.microsoft.com/office/drawing/2014/main" xmlns="" id="{ECA69E4E-87E3-46A9-B11B-AEE5DE3EAB29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798" name="Rectangle 2047">
          <a:extLst>
            <a:ext uri="{FF2B5EF4-FFF2-40B4-BE49-F238E27FC236}">
              <a16:creationId xmlns:a16="http://schemas.microsoft.com/office/drawing/2014/main" xmlns="" id="{71B87FDB-B0A3-4433-B430-34E92A9B1452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799" name="Rectangle 2048">
          <a:extLst>
            <a:ext uri="{FF2B5EF4-FFF2-40B4-BE49-F238E27FC236}">
              <a16:creationId xmlns:a16="http://schemas.microsoft.com/office/drawing/2014/main" xmlns="" id="{9A86DC65-197C-46B0-8222-7286BCCCD9E9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00" name="Rectangle 2049">
          <a:extLst>
            <a:ext uri="{FF2B5EF4-FFF2-40B4-BE49-F238E27FC236}">
              <a16:creationId xmlns:a16="http://schemas.microsoft.com/office/drawing/2014/main" xmlns="" id="{A130856A-24E1-4B9F-941E-7D77DEE0E439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1" name="Rectangle 2050">
          <a:extLst>
            <a:ext uri="{FF2B5EF4-FFF2-40B4-BE49-F238E27FC236}">
              <a16:creationId xmlns:a16="http://schemas.microsoft.com/office/drawing/2014/main" xmlns="" id="{39EC50EF-A0F6-48B6-AB97-937D3971CE86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02" name="Rectangle 2051">
          <a:extLst>
            <a:ext uri="{FF2B5EF4-FFF2-40B4-BE49-F238E27FC236}">
              <a16:creationId xmlns:a16="http://schemas.microsoft.com/office/drawing/2014/main" xmlns="" id="{E96FBE0B-41D7-40D6-A796-4759DED75890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3" name="Rectangle 2052">
          <a:extLst>
            <a:ext uri="{FF2B5EF4-FFF2-40B4-BE49-F238E27FC236}">
              <a16:creationId xmlns:a16="http://schemas.microsoft.com/office/drawing/2014/main" xmlns="" id="{16BD90EF-07FB-4E89-B135-8E89044D5736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04" name="Rectangle 2053">
          <a:extLst>
            <a:ext uri="{FF2B5EF4-FFF2-40B4-BE49-F238E27FC236}">
              <a16:creationId xmlns:a16="http://schemas.microsoft.com/office/drawing/2014/main" xmlns="" id="{73641881-6079-4EE5-8228-FB7DB643CFFC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5" name="Rectangle 2054">
          <a:extLst>
            <a:ext uri="{FF2B5EF4-FFF2-40B4-BE49-F238E27FC236}">
              <a16:creationId xmlns:a16="http://schemas.microsoft.com/office/drawing/2014/main" xmlns="" id="{25B19006-0170-4EA2-AD3B-DE6812FDB56F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06" name="Rectangle 2055">
          <a:extLst>
            <a:ext uri="{FF2B5EF4-FFF2-40B4-BE49-F238E27FC236}">
              <a16:creationId xmlns:a16="http://schemas.microsoft.com/office/drawing/2014/main" xmlns="" id="{EA6E5BA6-2C15-4AC2-B5CE-316CE636024B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7" name="Rectangle 2056">
          <a:extLst>
            <a:ext uri="{FF2B5EF4-FFF2-40B4-BE49-F238E27FC236}">
              <a16:creationId xmlns:a16="http://schemas.microsoft.com/office/drawing/2014/main" xmlns="" id="{BD5E4161-01EB-4739-87FF-AA57549C5BAD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08" name="Rectangle 2057">
          <a:extLst>
            <a:ext uri="{FF2B5EF4-FFF2-40B4-BE49-F238E27FC236}">
              <a16:creationId xmlns:a16="http://schemas.microsoft.com/office/drawing/2014/main" xmlns="" id="{08224252-87EF-4B30-97B2-2D6A7D6D9B7A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09" name="Rectangle 2058">
          <a:extLst>
            <a:ext uri="{FF2B5EF4-FFF2-40B4-BE49-F238E27FC236}">
              <a16:creationId xmlns:a16="http://schemas.microsoft.com/office/drawing/2014/main" xmlns="" id="{2390F7B0-0DFA-4D8C-9332-BAEDD6F15AF1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10" name="Rectangle 2059">
          <a:extLst>
            <a:ext uri="{FF2B5EF4-FFF2-40B4-BE49-F238E27FC236}">
              <a16:creationId xmlns:a16="http://schemas.microsoft.com/office/drawing/2014/main" xmlns="" id="{CC569214-ED4B-411D-B5F2-270B27103ABB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11" name="Rectangle 2060">
          <a:extLst>
            <a:ext uri="{FF2B5EF4-FFF2-40B4-BE49-F238E27FC236}">
              <a16:creationId xmlns:a16="http://schemas.microsoft.com/office/drawing/2014/main" xmlns="" id="{D76FEB6F-312A-4CA8-9BBB-214C57314CE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12" name="Rectangle 2061">
          <a:extLst>
            <a:ext uri="{FF2B5EF4-FFF2-40B4-BE49-F238E27FC236}">
              <a16:creationId xmlns:a16="http://schemas.microsoft.com/office/drawing/2014/main" xmlns="" id="{82047999-0CEF-420B-983A-5EA5E3A316B4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13" name="Rectangle 2062">
          <a:extLst>
            <a:ext uri="{FF2B5EF4-FFF2-40B4-BE49-F238E27FC236}">
              <a16:creationId xmlns:a16="http://schemas.microsoft.com/office/drawing/2014/main" xmlns="" id="{02D7BEEE-A9A7-480F-B888-CA1DB2F5ECEA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14" name="Rectangle 2063">
          <a:extLst>
            <a:ext uri="{FF2B5EF4-FFF2-40B4-BE49-F238E27FC236}">
              <a16:creationId xmlns:a16="http://schemas.microsoft.com/office/drawing/2014/main" xmlns="" id="{3C72B21C-8687-4294-A34B-181E22F23EE8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15" name="Rectangle 2064">
          <a:extLst>
            <a:ext uri="{FF2B5EF4-FFF2-40B4-BE49-F238E27FC236}">
              <a16:creationId xmlns:a16="http://schemas.microsoft.com/office/drawing/2014/main" xmlns="" id="{7D50399D-D5DF-4259-A289-E608A24C0515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16" name="Rectangle 2065">
          <a:extLst>
            <a:ext uri="{FF2B5EF4-FFF2-40B4-BE49-F238E27FC236}">
              <a16:creationId xmlns:a16="http://schemas.microsoft.com/office/drawing/2014/main" xmlns="" id="{8EF45FEB-D43E-42D9-A4B6-D9AF163CD9A6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161</xdr:row>
      <xdr:rowOff>114300</xdr:rowOff>
    </xdr:from>
    <xdr:to>
      <xdr:col>95</xdr:col>
      <xdr:colOff>0</xdr:colOff>
      <xdr:row>163</xdr:row>
      <xdr:rowOff>142875</xdr:rowOff>
    </xdr:to>
    <xdr:sp macro="" textlink="">
      <xdr:nvSpPr>
        <xdr:cNvPr id="1817" name="Rectangle 2066">
          <a:extLst>
            <a:ext uri="{FF2B5EF4-FFF2-40B4-BE49-F238E27FC236}">
              <a16:creationId xmlns:a16="http://schemas.microsoft.com/office/drawing/2014/main" xmlns="" id="{27246627-A605-48A8-A384-A466031B7FC7}"/>
            </a:ext>
          </a:extLst>
        </xdr:cNvPr>
        <xdr:cNvSpPr>
          <a:spLocks noChangeArrowheads="1"/>
        </xdr:cNvSpPr>
      </xdr:nvSpPr>
      <xdr:spPr bwMode="auto">
        <a:xfrm>
          <a:off x="37109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18" name="Rectangle 2067">
          <a:extLst>
            <a:ext uri="{FF2B5EF4-FFF2-40B4-BE49-F238E27FC236}">
              <a16:creationId xmlns:a16="http://schemas.microsoft.com/office/drawing/2014/main" xmlns="" id="{5E427B09-CD10-4803-9531-E935FED5F207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19" name="Rectangle 2068">
          <a:extLst>
            <a:ext uri="{FF2B5EF4-FFF2-40B4-BE49-F238E27FC236}">
              <a16:creationId xmlns:a16="http://schemas.microsoft.com/office/drawing/2014/main" xmlns="" id="{3C50DF79-9326-435F-ABC5-B5DA3FD06959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0" name="Rectangle 2069">
          <a:extLst>
            <a:ext uri="{FF2B5EF4-FFF2-40B4-BE49-F238E27FC236}">
              <a16:creationId xmlns:a16="http://schemas.microsoft.com/office/drawing/2014/main" xmlns="" id="{F2ABCDBB-C4A7-4499-AB4F-2E223986959B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21" name="Rectangle 2070">
          <a:extLst>
            <a:ext uri="{FF2B5EF4-FFF2-40B4-BE49-F238E27FC236}">
              <a16:creationId xmlns:a16="http://schemas.microsoft.com/office/drawing/2014/main" xmlns="" id="{1A9C735C-1194-4DF8-8B94-8A27C1F7FA66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2" name="Rectangle 2071">
          <a:extLst>
            <a:ext uri="{FF2B5EF4-FFF2-40B4-BE49-F238E27FC236}">
              <a16:creationId xmlns:a16="http://schemas.microsoft.com/office/drawing/2014/main" xmlns="" id="{27792B3D-6AC9-4140-8DBB-17A901001E57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23" name="Rectangle 2072">
          <a:extLst>
            <a:ext uri="{FF2B5EF4-FFF2-40B4-BE49-F238E27FC236}">
              <a16:creationId xmlns:a16="http://schemas.microsoft.com/office/drawing/2014/main" xmlns="" id="{FC2ECF5D-A693-402B-A336-BECFA0601493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4" name="Rectangle 2073">
          <a:extLst>
            <a:ext uri="{FF2B5EF4-FFF2-40B4-BE49-F238E27FC236}">
              <a16:creationId xmlns:a16="http://schemas.microsoft.com/office/drawing/2014/main" xmlns="" id="{FB80AB8C-D095-4539-8D92-FD6C28EB102D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25" name="Rectangle 2074">
          <a:extLst>
            <a:ext uri="{FF2B5EF4-FFF2-40B4-BE49-F238E27FC236}">
              <a16:creationId xmlns:a16="http://schemas.microsoft.com/office/drawing/2014/main" xmlns="" id="{4CA6EB62-4949-4F17-B9EB-29D3203716E1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6" name="Rectangle 2075">
          <a:extLst>
            <a:ext uri="{FF2B5EF4-FFF2-40B4-BE49-F238E27FC236}">
              <a16:creationId xmlns:a16="http://schemas.microsoft.com/office/drawing/2014/main" xmlns="" id="{4049C896-483B-478A-930F-4C13A01628FE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27" name="Rectangle 2076">
          <a:extLst>
            <a:ext uri="{FF2B5EF4-FFF2-40B4-BE49-F238E27FC236}">
              <a16:creationId xmlns:a16="http://schemas.microsoft.com/office/drawing/2014/main" xmlns="" id="{EDE18E9E-743C-46C0-BE45-D15AB3AFA232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28" name="Rectangle 2077">
          <a:extLst>
            <a:ext uri="{FF2B5EF4-FFF2-40B4-BE49-F238E27FC236}">
              <a16:creationId xmlns:a16="http://schemas.microsoft.com/office/drawing/2014/main" xmlns="" id="{749442D1-EAD6-409C-9F3A-331C58B308CA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29" name="Rectangle 2078">
          <a:extLst>
            <a:ext uri="{FF2B5EF4-FFF2-40B4-BE49-F238E27FC236}">
              <a16:creationId xmlns:a16="http://schemas.microsoft.com/office/drawing/2014/main" xmlns="" id="{CC665E8A-76CC-4475-9758-5B508D333F95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0" name="Rectangle 2079">
          <a:extLst>
            <a:ext uri="{FF2B5EF4-FFF2-40B4-BE49-F238E27FC236}">
              <a16:creationId xmlns:a16="http://schemas.microsoft.com/office/drawing/2014/main" xmlns="" id="{B324475F-2D0C-4E2F-8A88-C81910659FC5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31" name="Rectangle 2080">
          <a:extLst>
            <a:ext uri="{FF2B5EF4-FFF2-40B4-BE49-F238E27FC236}">
              <a16:creationId xmlns:a16="http://schemas.microsoft.com/office/drawing/2014/main" xmlns="" id="{D6EB7BED-3249-4276-9802-A40C326A82A9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2" name="Rectangle 2081">
          <a:extLst>
            <a:ext uri="{FF2B5EF4-FFF2-40B4-BE49-F238E27FC236}">
              <a16:creationId xmlns:a16="http://schemas.microsoft.com/office/drawing/2014/main" xmlns="" id="{9AD0D3F5-734B-4991-BFA5-D01486B41A4C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33" name="Rectangle 2082">
          <a:extLst>
            <a:ext uri="{FF2B5EF4-FFF2-40B4-BE49-F238E27FC236}">
              <a16:creationId xmlns:a16="http://schemas.microsoft.com/office/drawing/2014/main" xmlns="" id="{C1BFCDD1-C001-48D5-A0D9-8041D40266C8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4" name="Rectangle 2083">
          <a:extLst>
            <a:ext uri="{FF2B5EF4-FFF2-40B4-BE49-F238E27FC236}">
              <a16:creationId xmlns:a16="http://schemas.microsoft.com/office/drawing/2014/main" xmlns="" id="{7E05FE2F-0631-4303-8DB1-D328DB20B495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35" name="Rectangle 2084">
          <a:extLst>
            <a:ext uri="{FF2B5EF4-FFF2-40B4-BE49-F238E27FC236}">
              <a16:creationId xmlns:a16="http://schemas.microsoft.com/office/drawing/2014/main" xmlns="" id="{2BE73EA1-6C33-4C3D-BFE2-4C344AB275BA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36" name="Rectangle 2085">
          <a:extLst>
            <a:ext uri="{FF2B5EF4-FFF2-40B4-BE49-F238E27FC236}">
              <a16:creationId xmlns:a16="http://schemas.microsoft.com/office/drawing/2014/main" xmlns="" id="{7AC41C6F-7A6C-458D-8CEE-858D43EBB5FF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37" name="Rectangle 2086">
          <a:extLst>
            <a:ext uri="{FF2B5EF4-FFF2-40B4-BE49-F238E27FC236}">
              <a16:creationId xmlns:a16="http://schemas.microsoft.com/office/drawing/2014/main" xmlns="" id="{E26019B9-F300-4EB7-AC90-27FEBD7588E4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38" name="Rectangle 2087">
          <a:extLst>
            <a:ext uri="{FF2B5EF4-FFF2-40B4-BE49-F238E27FC236}">
              <a16:creationId xmlns:a16="http://schemas.microsoft.com/office/drawing/2014/main" xmlns="" id="{CB75143E-8C98-4E92-BD90-0DB35BA1CFF4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39" name="Rectangle 2088">
          <a:extLst>
            <a:ext uri="{FF2B5EF4-FFF2-40B4-BE49-F238E27FC236}">
              <a16:creationId xmlns:a16="http://schemas.microsoft.com/office/drawing/2014/main" xmlns="" id="{C855E596-283D-4FBE-8F7F-8F0BD556780F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161</xdr:row>
      <xdr:rowOff>114300</xdr:rowOff>
    </xdr:from>
    <xdr:to>
      <xdr:col>95</xdr:col>
      <xdr:colOff>0</xdr:colOff>
      <xdr:row>163</xdr:row>
      <xdr:rowOff>142875</xdr:rowOff>
    </xdr:to>
    <xdr:sp macro="" textlink="">
      <xdr:nvSpPr>
        <xdr:cNvPr id="1840" name="Rectangle 2089">
          <a:extLst>
            <a:ext uri="{FF2B5EF4-FFF2-40B4-BE49-F238E27FC236}">
              <a16:creationId xmlns:a16="http://schemas.microsoft.com/office/drawing/2014/main" xmlns="" id="{A541D066-49FF-48B7-81C2-F10B4C51BDAF}"/>
            </a:ext>
          </a:extLst>
        </xdr:cNvPr>
        <xdr:cNvSpPr>
          <a:spLocks noChangeArrowheads="1"/>
        </xdr:cNvSpPr>
      </xdr:nvSpPr>
      <xdr:spPr bwMode="auto">
        <a:xfrm>
          <a:off x="37109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1" name="Rectangle 2090">
          <a:extLst>
            <a:ext uri="{FF2B5EF4-FFF2-40B4-BE49-F238E27FC236}">
              <a16:creationId xmlns:a16="http://schemas.microsoft.com/office/drawing/2014/main" xmlns="" id="{BF01715D-1B3C-45F5-9784-733C6176F8A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42" name="Rectangle 2091">
          <a:extLst>
            <a:ext uri="{FF2B5EF4-FFF2-40B4-BE49-F238E27FC236}">
              <a16:creationId xmlns:a16="http://schemas.microsoft.com/office/drawing/2014/main" xmlns="" id="{DC9E1CA5-6F1C-4FF2-84D8-E9CA73954029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3" name="Rectangle 2092">
          <a:extLst>
            <a:ext uri="{FF2B5EF4-FFF2-40B4-BE49-F238E27FC236}">
              <a16:creationId xmlns:a16="http://schemas.microsoft.com/office/drawing/2014/main" xmlns="" id="{357B7370-A6F1-4D8A-9183-D5B0D0500242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44" name="Rectangle 2093">
          <a:extLst>
            <a:ext uri="{FF2B5EF4-FFF2-40B4-BE49-F238E27FC236}">
              <a16:creationId xmlns:a16="http://schemas.microsoft.com/office/drawing/2014/main" xmlns="" id="{01AF653A-DF4A-472C-B677-41635E171EBD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5" name="Rectangle 2094">
          <a:extLst>
            <a:ext uri="{FF2B5EF4-FFF2-40B4-BE49-F238E27FC236}">
              <a16:creationId xmlns:a16="http://schemas.microsoft.com/office/drawing/2014/main" xmlns="" id="{F4F1C678-46BC-4A41-8075-630C78E8772D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46" name="Rectangle 2095">
          <a:extLst>
            <a:ext uri="{FF2B5EF4-FFF2-40B4-BE49-F238E27FC236}">
              <a16:creationId xmlns:a16="http://schemas.microsoft.com/office/drawing/2014/main" xmlns="" id="{59045AF3-786C-4964-9C1D-63FFFE9B114E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7" name="Rectangle 2096">
          <a:extLst>
            <a:ext uri="{FF2B5EF4-FFF2-40B4-BE49-F238E27FC236}">
              <a16:creationId xmlns:a16="http://schemas.microsoft.com/office/drawing/2014/main" xmlns="" id="{5704E40C-7EAD-44DB-BB76-E488E925D272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48" name="Rectangle 2097">
          <a:extLst>
            <a:ext uri="{FF2B5EF4-FFF2-40B4-BE49-F238E27FC236}">
              <a16:creationId xmlns:a16="http://schemas.microsoft.com/office/drawing/2014/main" xmlns="" id="{4AF10A81-8493-4681-9F89-0BF926B0BEB0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49" name="Rectangle 2098">
          <a:extLst>
            <a:ext uri="{FF2B5EF4-FFF2-40B4-BE49-F238E27FC236}">
              <a16:creationId xmlns:a16="http://schemas.microsoft.com/office/drawing/2014/main" xmlns="" id="{CF9B4353-7311-4E6B-A083-D53058ABA98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50" name="Rectangle 2099">
          <a:extLst>
            <a:ext uri="{FF2B5EF4-FFF2-40B4-BE49-F238E27FC236}">
              <a16:creationId xmlns:a16="http://schemas.microsoft.com/office/drawing/2014/main" xmlns="" id="{36F66441-1CFD-42E0-AAE2-91E80D155989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1" name="Rectangle 2100">
          <a:extLst>
            <a:ext uri="{FF2B5EF4-FFF2-40B4-BE49-F238E27FC236}">
              <a16:creationId xmlns:a16="http://schemas.microsoft.com/office/drawing/2014/main" xmlns="" id="{3D1D452E-FAED-4320-99D4-3E262C2709FE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52" name="Rectangle 2101">
          <a:extLst>
            <a:ext uri="{FF2B5EF4-FFF2-40B4-BE49-F238E27FC236}">
              <a16:creationId xmlns:a16="http://schemas.microsoft.com/office/drawing/2014/main" xmlns="" id="{330E35CC-58C7-406C-9D6D-E551063B4749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3" name="Rectangle 2102">
          <a:extLst>
            <a:ext uri="{FF2B5EF4-FFF2-40B4-BE49-F238E27FC236}">
              <a16:creationId xmlns:a16="http://schemas.microsoft.com/office/drawing/2014/main" xmlns="" id="{6571E6FC-7EAE-44EA-9650-D13F860B5DD4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54" name="Rectangle 2103">
          <a:extLst>
            <a:ext uri="{FF2B5EF4-FFF2-40B4-BE49-F238E27FC236}">
              <a16:creationId xmlns:a16="http://schemas.microsoft.com/office/drawing/2014/main" xmlns="" id="{B209BAFB-17EF-434B-8E20-53DDEB6760DD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5" name="Rectangle 2104">
          <a:extLst>
            <a:ext uri="{FF2B5EF4-FFF2-40B4-BE49-F238E27FC236}">
              <a16:creationId xmlns:a16="http://schemas.microsoft.com/office/drawing/2014/main" xmlns="" id="{DA41F893-FF36-44A2-B7E6-B8EDB15D7CA7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56" name="Rectangle 2105">
          <a:extLst>
            <a:ext uri="{FF2B5EF4-FFF2-40B4-BE49-F238E27FC236}">
              <a16:creationId xmlns:a16="http://schemas.microsoft.com/office/drawing/2014/main" xmlns="" id="{D5444BF4-087B-4ACC-BDF6-6F6AB76AE22E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7" name="Rectangle 2106">
          <a:extLst>
            <a:ext uri="{FF2B5EF4-FFF2-40B4-BE49-F238E27FC236}">
              <a16:creationId xmlns:a16="http://schemas.microsoft.com/office/drawing/2014/main" xmlns="" id="{1B0E6EDC-F594-4B6D-9C0D-C5AC71BDEFBB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58" name="Rectangle 2107">
          <a:extLst>
            <a:ext uri="{FF2B5EF4-FFF2-40B4-BE49-F238E27FC236}">
              <a16:creationId xmlns:a16="http://schemas.microsoft.com/office/drawing/2014/main" xmlns="" id="{F0AEC768-4EF3-4C63-9A7F-9D51931553B2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59" name="Rectangle 2108">
          <a:extLst>
            <a:ext uri="{FF2B5EF4-FFF2-40B4-BE49-F238E27FC236}">
              <a16:creationId xmlns:a16="http://schemas.microsoft.com/office/drawing/2014/main" xmlns="" id="{CA780166-50C0-4B83-93DD-E09EC7F6B83B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60" name="Rectangle 2109">
          <a:extLst>
            <a:ext uri="{FF2B5EF4-FFF2-40B4-BE49-F238E27FC236}">
              <a16:creationId xmlns:a16="http://schemas.microsoft.com/office/drawing/2014/main" xmlns="" id="{EE41B300-31E9-4CAF-A926-0FDEE7151BA8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61" name="Rectangle 2110">
          <a:extLst>
            <a:ext uri="{FF2B5EF4-FFF2-40B4-BE49-F238E27FC236}">
              <a16:creationId xmlns:a16="http://schemas.microsoft.com/office/drawing/2014/main" xmlns="" id="{99FCA215-5799-4D00-974D-CA656565F656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62" name="Rectangle 2111">
          <a:extLst>
            <a:ext uri="{FF2B5EF4-FFF2-40B4-BE49-F238E27FC236}">
              <a16:creationId xmlns:a16="http://schemas.microsoft.com/office/drawing/2014/main" xmlns="" id="{41226DF8-4303-4B0C-B325-2131F349195E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161</xdr:row>
      <xdr:rowOff>114300</xdr:rowOff>
    </xdr:from>
    <xdr:to>
      <xdr:col>95</xdr:col>
      <xdr:colOff>0</xdr:colOff>
      <xdr:row>163</xdr:row>
      <xdr:rowOff>142875</xdr:rowOff>
    </xdr:to>
    <xdr:sp macro="" textlink="">
      <xdr:nvSpPr>
        <xdr:cNvPr id="1863" name="Rectangle 2112">
          <a:extLst>
            <a:ext uri="{FF2B5EF4-FFF2-40B4-BE49-F238E27FC236}">
              <a16:creationId xmlns:a16="http://schemas.microsoft.com/office/drawing/2014/main" xmlns="" id="{88E38729-489A-4B3E-8789-D41FA49CE7D7}"/>
            </a:ext>
          </a:extLst>
        </xdr:cNvPr>
        <xdr:cNvSpPr>
          <a:spLocks noChangeArrowheads="1"/>
        </xdr:cNvSpPr>
      </xdr:nvSpPr>
      <xdr:spPr bwMode="auto">
        <a:xfrm>
          <a:off x="371094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64" name="Rectangle 2113">
          <a:extLst>
            <a:ext uri="{FF2B5EF4-FFF2-40B4-BE49-F238E27FC236}">
              <a16:creationId xmlns:a16="http://schemas.microsoft.com/office/drawing/2014/main" xmlns="" id="{5A68E4EB-64D5-48B9-9447-34215817BBB4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65" name="Rectangle 2114">
          <a:extLst>
            <a:ext uri="{FF2B5EF4-FFF2-40B4-BE49-F238E27FC236}">
              <a16:creationId xmlns:a16="http://schemas.microsoft.com/office/drawing/2014/main" xmlns="" id="{92E4E8D0-EBFF-42E5-A6FF-9727518AABB3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66" name="Rectangle 2115">
          <a:extLst>
            <a:ext uri="{FF2B5EF4-FFF2-40B4-BE49-F238E27FC236}">
              <a16:creationId xmlns:a16="http://schemas.microsoft.com/office/drawing/2014/main" xmlns="" id="{3F3D0E55-BE44-4331-A18B-38D305203551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67" name="Rectangle 2116">
          <a:extLst>
            <a:ext uri="{FF2B5EF4-FFF2-40B4-BE49-F238E27FC236}">
              <a16:creationId xmlns:a16="http://schemas.microsoft.com/office/drawing/2014/main" xmlns="" id="{176DAAAA-C17B-4148-A6C3-2479535086D5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68" name="Rectangle 2117">
          <a:extLst>
            <a:ext uri="{FF2B5EF4-FFF2-40B4-BE49-F238E27FC236}">
              <a16:creationId xmlns:a16="http://schemas.microsoft.com/office/drawing/2014/main" xmlns="" id="{FB6817BF-3A98-4690-B2E2-F70A32FB2478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121</xdr:row>
      <xdr:rowOff>38100</xdr:rowOff>
    </xdr:from>
    <xdr:to>
      <xdr:col>95</xdr:col>
      <xdr:colOff>0</xdr:colOff>
      <xdr:row>123</xdr:row>
      <xdr:rowOff>123825</xdr:rowOff>
    </xdr:to>
    <xdr:sp macro="" textlink="">
      <xdr:nvSpPr>
        <xdr:cNvPr id="1869" name="Rectangle 2118">
          <a:extLst>
            <a:ext uri="{FF2B5EF4-FFF2-40B4-BE49-F238E27FC236}">
              <a16:creationId xmlns:a16="http://schemas.microsoft.com/office/drawing/2014/main" xmlns="" id="{EBA2E88F-4E4F-45A3-AF94-3F55197ABEF9}"/>
            </a:ext>
          </a:extLst>
        </xdr:cNvPr>
        <xdr:cNvSpPr>
          <a:spLocks noChangeArrowheads="1"/>
        </xdr:cNvSpPr>
      </xdr:nvSpPr>
      <xdr:spPr bwMode="auto">
        <a:xfrm>
          <a:off x="371094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0" name="Rectangle 2119">
          <a:extLst>
            <a:ext uri="{FF2B5EF4-FFF2-40B4-BE49-F238E27FC236}">
              <a16:creationId xmlns:a16="http://schemas.microsoft.com/office/drawing/2014/main" xmlns="" id="{C677C182-2C87-4881-B34C-AFA0F0A64627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71" name="Rectangle 2120">
          <a:extLst>
            <a:ext uri="{FF2B5EF4-FFF2-40B4-BE49-F238E27FC236}">
              <a16:creationId xmlns:a16="http://schemas.microsoft.com/office/drawing/2014/main" xmlns="" id="{C71D0E8F-6D12-4425-BEBD-D5F94DF90B0E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2" name="Rectangle 2121">
          <a:extLst>
            <a:ext uri="{FF2B5EF4-FFF2-40B4-BE49-F238E27FC236}">
              <a16:creationId xmlns:a16="http://schemas.microsoft.com/office/drawing/2014/main" xmlns="" id="{701A73D9-8C39-48AC-B4ED-89512562A33C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73" name="Rectangle 2122">
          <a:extLst>
            <a:ext uri="{FF2B5EF4-FFF2-40B4-BE49-F238E27FC236}">
              <a16:creationId xmlns:a16="http://schemas.microsoft.com/office/drawing/2014/main" xmlns="" id="{9594441A-36E9-4806-A71E-20B44FF9A977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4" name="Rectangle 2123">
          <a:extLst>
            <a:ext uri="{FF2B5EF4-FFF2-40B4-BE49-F238E27FC236}">
              <a16:creationId xmlns:a16="http://schemas.microsoft.com/office/drawing/2014/main" xmlns="" id="{6ADC5612-F1D7-45A0-A71C-DE6A5B033C0F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120</xdr:row>
      <xdr:rowOff>9525</xdr:rowOff>
    </xdr:from>
    <xdr:to>
      <xdr:col>95</xdr:col>
      <xdr:colOff>0</xdr:colOff>
      <xdr:row>121</xdr:row>
      <xdr:rowOff>152400</xdr:rowOff>
    </xdr:to>
    <xdr:sp macro="" textlink="">
      <xdr:nvSpPr>
        <xdr:cNvPr id="1875" name="Rectangle 2124">
          <a:extLst>
            <a:ext uri="{FF2B5EF4-FFF2-40B4-BE49-F238E27FC236}">
              <a16:creationId xmlns:a16="http://schemas.microsoft.com/office/drawing/2014/main" xmlns="" id="{94DBB101-2C3F-42CD-9856-C07AC19346E3}"/>
            </a:ext>
          </a:extLst>
        </xdr:cNvPr>
        <xdr:cNvSpPr>
          <a:spLocks noChangeArrowheads="1"/>
        </xdr:cNvSpPr>
      </xdr:nvSpPr>
      <xdr:spPr bwMode="auto">
        <a:xfrm>
          <a:off x="371094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6" name="Rectangle 2125">
          <a:extLst>
            <a:ext uri="{FF2B5EF4-FFF2-40B4-BE49-F238E27FC236}">
              <a16:creationId xmlns:a16="http://schemas.microsoft.com/office/drawing/2014/main" xmlns="" id="{52D1B88E-3688-48A2-8E1E-04932F24F86A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77" name="Rectangle 2126">
          <a:extLst>
            <a:ext uri="{FF2B5EF4-FFF2-40B4-BE49-F238E27FC236}">
              <a16:creationId xmlns:a16="http://schemas.microsoft.com/office/drawing/2014/main" xmlns="" id="{15A1DF2C-3994-4FFB-94C0-E71BD47B0231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78" name="Rectangle 2127">
          <a:extLst>
            <a:ext uri="{FF2B5EF4-FFF2-40B4-BE49-F238E27FC236}">
              <a16:creationId xmlns:a16="http://schemas.microsoft.com/office/drawing/2014/main" xmlns="" id="{5EE2DD20-9031-42E1-8B06-560D720972E2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79" name="Rectangle 2128">
          <a:extLst>
            <a:ext uri="{FF2B5EF4-FFF2-40B4-BE49-F238E27FC236}">
              <a16:creationId xmlns:a16="http://schemas.microsoft.com/office/drawing/2014/main" xmlns="" id="{D9C3A2CA-3BAC-4674-8D58-156DCA488A6B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80" name="Rectangle 2129">
          <a:extLst>
            <a:ext uri="{FF2B5EF4-FFF2-40B4-BE49-F238E27FC236}">
              <a16:creationId xmlns:a16="http://schemas.microsoft.com/office/drawing/2014/main" xmlns="" id="{D626287F-C2C8-4963-B8BB-7AB490AEEE4B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76200</xdr:rowOff>
    </xdr:from>
    <xdr:to>
      <xdr:col>94</xdr:col>
      <xdr:colOff>0</xdr:colOff>
      <xdr:row>119</xdr:row>
      <xdr:rowOff>142875</xdr:rowOff>
    </xdr:to>
    <xdr:sp macro="" textlink="">
      <xdr:nvSpPr>
        <xdr:cNvPr id="1881" name="Rectangle 2130">
          <a:extLst>
            <a:ext uri="{FF2B5EF4-FFF2-40B4-BE49-F238E27FC236}">
              <a16:creationId xmlns:a16="http://schemas.microsoft.com/office/drawing/2014/main" xmlns="" id="{FA040CE1-0069-4EB1-8037-D696B2A2177B}"/>
            </a:ext>
          </a:extLst>
        </xdr:cNvPr>
        <xdr:cNvSpPr>
          <a:spLocks noChangeArrowheads="1"/>
        </xdr:cNvSpPr>
      </xdr:nvSpPr>
      <xdr:spPr bwMode="auto">
        <a:xfrm>
          <a:off x="367379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132</xdr:row>
      <xdr:rowOff>0</xdr:rowOff>
    </xdr:from>
    <xdr:to>
      <xdr:col>95</xdr:col>
      <xdr:colOff>0</xdr:colOff>
      <xdr:row>133</xdr:row>
      <xdr:rowOff>152400</xdr:rowOff>
    </xdr:to>
    <xdr:sp macro="" textlink="">
      <xdr:nvSpPr>
        <xdr:cNvPr id="1882" name="Rectangle 2131">
          <a:extLst>
            <a:ext uri="{FF2B5EF4-FFF2-40B4-BE49-F238E27FC236}">
              <a16:creationId xmlns:a16="http://schemas.microsoft.com/office/drawing/2014/main" xmlns="" id="{111AA59C-80AC-4D77-8766-37F04CCB8B92}"/>
            </a:ext>
          </a:extLst>
        </xdr:cNvPr>
        <xdr:cNvSpPr>
          <a:spLocks noChangeArrowheads="1"/>
        </xdr:cNvSpPr>
      </xdr:nvSpPr>
      <xdr:spPr bwMode="auto">
        <a:xfrm>
          <a:off x="371094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83" name="Rectangle 2132">
          <a:extLst>
            <a:ext uri="{FF2B5EF4-FFF2-40B4-BE49-F238E27FC236}">
              <a16:creationId xmlns:a16="http://schemas.microsoft.com/office/drawing/2014/main" xmlns="" id="{97BEFA98-9885-479A-AE5D-A4AE3A3C0900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84" name="Rectangle 2133">
          <a:extLst>
            <a:ext uri="{FF2B5EF4-FFF2-40B4-BE49-F238E27FC236}">
              <a16:creationId xmlns:a16="http://schemas.microsoft.com/office/drawing/2014/main" xmlns="" id="{A3912365-8C7E-4666-8748-BB9D32D89274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118</xdr:row>
      <xdr:rowOff>28575</xdr:rowOff>
    </xdr:from>
    <xdr:to>
      <xdr:col>94</xdr:col>
      <xdr:colOff>0</xdr:colOff>
      <xdr:row>119</xdr:row>
      <xdr:rowOff>142875</xdr:rowOff>
    </xdr:to>
    <xdr:sp macro="" textlink="">
      <xdr:nvSpPr>
        <xdr:cNvPr id="1885" name="Rectangle 2134">
          <a:extLst>
            <a:ext uri="{FF2B5EF4-FFF2-40B4-BE49-F238E27FC236}">
              <a16:creationId xmlns:a16="http://schemas.microsoft.com/office/drawing/2014/main" xmlns="" id="{27952912-6352-4527-BE44-3DBF65211FF1}"/>
            </a:ext>
          </a:extLst>
        </xdr:cNvPr>
        <xdr:cNvSpPr>
          <a:spLocks noChangeArrowheads="1"/>
        </xdr:cNvSpPr>
      </xdr:nvSpPr>
      <xdr:spPr bwMode="auto">
        <a:xfrm>
          <a:off x="367379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86" name="Rectangle 2135">
          <a:extLst>
            <a:ext uri="{FF2B5EF4-FFF2-40B4-BE49-F238E27FC236}">
              <a16:creationId xmlns:a16="http://schemas.microsoft.com/office/drawing/2014/main" xmlns="" id="{BF2C35A4-4AAF-4463-A696-0F8CD7520FB4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87" name="Rectangle 2136">
          <a:extLst>
            <a:ext uri="{FF2B5EF4-FFF2-40B4-BE49-F238E27FC236}">
              <a16:creationId xmlns:a16="http://schemas.microsoft.com/office/drawing/2014/main" xmlns="" id="{02F472A3-C491-4BA0-8A77-8B66F5BC60D4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88" name="Rectangle 2137">
          <a:extLst>
            <a:ext uri="{FF2B5EF4-FFF2-40B4-BE49-F238E27FC236}">
              <a16:creationId xmlns:a16="http://schemas.microsoft.com/office/drawing/2014/main" xmlns="" id="{16647B80-C400-4CFD-A77D-90F26270EF02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89" name="Rectangle 2138">
          <a:extLst>
            <a:ext uri="{FF2B5EF4-FFF2-40B4-BE49-F238E27FC236}">
              <a16:creationId xmlns:a16="http://schemas.microsoft.com/office/drawing/2014/main" xmlns="" id="{E7C80D99-96A2-44BF-A4B7-3232FE9F413E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0" name="Rectangle 2139">
          <a:extLst>
            <a:ext uri="{FF2B5EF4-FFF2-40B4-BE49-F238E27FC236}">
              <a16:creationId xmlns:a16="http://schemas.microsoft.com/office/drawing/2014/main" xmlns="" id="{B22834BF-1F17-4748-A730-C4F657BDB156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1" name="Rectangle 2140">
          <a:extLst>
            <a:ext uri="{FF2B5EF4-FFF2-40B4-BE49-F238E27FC236}">
              <a16:creationId xmlns:a16="http://schemas.microsoft.com/office/drawing/2014/main" xmlns="" id="{EA059D2C-10D4-496D-8C8F-A22BF6F134AF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892" name="Rectangle 2141">
          <a:extLst>
            <a:ext uri="{FF2B5EF4-FFF2-40B4-BE49-F238E27FC236}">
              <a16:creationId xmlns:a16="http://schemas.microsoft.com/office/drawing/2014/main" xmlns="" id="{6EC00FBF-FB13-4B6F-83E0-915470BCD5E5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893" name="Rectangle 2142">
          <a:extLst>
            <a:ext uri="{FF2B5EF4-FFF2-40B4-BE49-F238E27FC236}">
              <a16:creationId xmlns:a16="http://schemas.microsoft.com/office/drawing/2014/main" xmlns="" id="{73368038-FEB5-470F-9944-257B67177776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894" name="Rectangle 2143">
          <a:extLst>
            <a:ext uri="{FF2B5EF4-FFF2-40B4-BE49-F238E27FC236}">
              <a16:creationId xmlns:a16="http://schemas.microsoft.com/office/drawing/2014/main" xmlns="" id="{FB6E0A67-10BA-4E29-990F-256341E4C413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95" name="Rectangle 2144">
          <a:extLst>
            <a:ext uri="{FF2B5EF4-FFF2-40B4-BE49-F238E27FC236}">
              <a16:creationId xmlns:a16="http://schemas.microsoft.com/office/drawing/2014/main" xmlns="" id="{A4D89FDC-C7E1-4422-82B7-39B2B53A761A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96" name="Rectangle 2145">
          <a:extLst>
            <a:ext uri="{FF2B5EF4-FFF2-40B4-BE49-F238E27FC236}">
              <a16:creationId xmlns:a16="http://schemas.microsoft.com/office/drawing/2014/main" xmlns="" id="{67481684-1F83-4B30-B38E-D9BB75AD9427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897" name="Rectangle 2146">
          <a:extLst>
            <a:ext uri="{FF2B5EF4-FFF2-40B4-BE49-F238E27FC236}">
              <a16:creationId xmlns:a16="http://schemas.microsoft.com/office/drawing/2014/main" xmlns="" id="{4A589DC3-99D2-4567-BAF3-D3158F049D67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8" name="Rectangle 2147">
          <a:extLst>
            <a:ext uri="{FF2B5EF4-FFF2-40B4-BE49-F238E27FC236}">
              <a16:creationId xmlns:a16="http://schemas.microsoft.com/office/drawing/2014/main" xmlns="" id="{6A3B4D1A-691C-495D-97EA-0B26A8FB6C9E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899" name="Rectangle 2148">
          <a:extLst>
            <a:ext uri="{FF2B5EF4-FFF2-40B4-BE49-F238E27FC236}">
              <a16:creationId xmlns:a16="http://schemas.microsoft.com/office/drawing/2014/main" xmlns="" id="{1E346FA7-52A5-4F4D-8F1B-AA098CC8EAD2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0" name="Rectangle 2149">
          <a:extLst>
            <a:ext uri="{FF2B5EF4-FFF2-40B4-BE49-F238E27FC236}">
              <a16:creationId xmlns:a16="http://schemas.microsoft.com/office/drawing/2014/main" xmlns="" id="{2D43FFE0-9D35-4ED8-B1B7-A67E1EB4C566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01" name="Rectangle 2150">
          <a:extLst>
            <a:ext uri="{FF2B5EF4-FFF2-40B4-BE49-F238E27FC236}">
              <a16:creationId xmlns:a16="http://schemas.microsoft.com/office/drawing/2014/main" xmlns="" id="{1E1D6620-3EF2-4C2E-B059-A279DE2F5B05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02" name="Rectangle 2151">
          <a:extLst>
            <a:ext uri="{FF2B5EF4-FFF2-40B4-BE49-F238E27FC236}">
              <a16:creationId xmlns:a16="http://schemas.microsoft.com/office/drawing/2014/main" xmlns="" id="{AC9C6EEA-B107-4FE1-8C1A-FED4FB3C3529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03" name="Rectangle 2152">
          <a:extLst>
            <a:ext uri="{FF2B5EF4-FFF2-40B4-BE49-F238E27FC236}">
              <a16:creationId xmlns:a16="http://schemas.microsoft.com/office/drawing/2014/main" xmlns="" id="{F9F4AC51-1497-4B25-AC94-5C64ABC0FFB8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04" name="Rectangle 2153">
          <a:extLst>
            <a:ext uri="{FF2B5EF4-FFF2-40B4-BE49-F238E27FC236}">
              <a16:creationId xmlns:a16="http://schemas.microsoft.com/office/drawing/2014/main" xmlns="" id="{468BC79E-FD18-4B67-A6AA-6C13E0417B67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05" name="Rectangle 2154">
          <a:extLst>
            <a:ext uri="{FF2B5EF4-FFF2-40B4-BE49-F238E27FC236}">
              <a16:creationId xmlns:a16="http://schemas.microsoft.com/office/drawing/2014/main" xmlns="" id="{4ADB7576-06F4-4D9E-8014-E74B8D3CBA68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06" name="Rectangle 2155">
          <a:extLst>
            <a:ext uri="{FF2B5EF4-FFF2-40B4-BE49-F238E27FC236}">
              <a16:creationId xmlns:a16="http://schemas.microsoft.com/office/drawing/2014/main" xmlns="" id="{B4D865B2-5A87-45AE-A4E9-4708A0D1C34F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7" name="Rectangle 2156">
          <a:extLst>
            <a:ext uri="{FF2B5EF4-FFF2-40B4-BE49-F238E27FC236}">
              <a16:creationId xmlns:a16="http://schemas.microsoft.com/office/drawing/2014/main" xmlns="" id="{22A770BD-A49B-4DB9-8389-DD0DF614AD7C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8" name="Rectangle 2157">
          <a:extLst>
            <a:ext uri="{FF2B5EF4-FFF2-40B4-BE49-F238E27FC236}">
              <a16:creationId xmlns:a16="http://schemas.microsoft.com/office/drawing/2014/main" xmlns="" id="{E9759009-DA9F-4D44-A743-FAAB4DAFC6AE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09" name="Rectangle 2158">
          <a:extLst>
            <a:ext uri="{FF2B5EF4-FFF2-40B4-BE49-F238E27FC236}">
              <a16:creationId xmlns:a16="http://schemas.microsoft.com/office/drawing/2014/main" xmlns="" id="{B95A659B-EA5A-4B4A-9F79-91D4B955DB19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0" name="Rectangle 2159">
          <a:extLst>
            <a:ext uri="{FF2B5EF4-FFF2-40B4-BE49-F238E27FC236}">
              <a16:creationId xmlns:a16="http://schemas.microsoft.com/office/drawing/2014/main" xmlns="" id="{85738681-3B1E-4607-8AA6-C490C32950A4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1" name="Rectangle 2160">
          <a:extLst>
            <a:ext uri="{FF2B5EF4-FFF2-40B4-BE49-F238E27FC236}">
              <a16:creationId xmlns:a16="http://schemas.microsoft.com/office/drawing/2014/main" xmlns="" id="{C62F2269-7B6C-4B82-840E-963BF3BCEE19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2" name="Rectangle 2161">
          <a:extLst>
            <a:ext uri="{FF2B5EF4-FFF2-40B4-BE49-F238E27FC236}">
              <a16:creationId xmlns:a16="http://schemas.microsoft.com/office/drawing/2014/main" xmlns="" id="{BE48D312-87AD-47FE-AF61-CA184FC1F8ED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13" name="Rectangle 2162">
          <a:extLst>
            <a:ext uri="{FF2B5EF4-FFF2-40B4-BE49-F238E27FC236}">
              <a16:creationId xmlns:a16="http://schemas.microsoft.com/office/drawing/2014/main" xmlns="" id="{800248A1-1358-4059-AECC-CB98FFBD3284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14" name="Rectangle 2163">
          <a:extLst>
            <a:ext uri="{FF2B5EF4-FFF2-40B4-BE49-F238E27FC236}">
              <a16:creationId xmlns:a16="http://schemas.microsoft.com/office/drawing/2014/main" xmlns="" id="{6CE36B06-6FF7-4E3A-83FD-84B41C2B7A0B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151</xdr:row>
      <xdr:rowOff>9525</xdr:rowOff>
    </xdr:from>
    <xdr:to>
      <xdr:col>95</xdr:col>
      <xdr:colOff>0</xdr:colOff>
      <xdr:row>152</xdr:row>
      <xdr:rowOff>152400</xdr:rowOff>
    </xdr:to>
    <xdr:sp macro="" textlink="">
      <xdr:nvSpPr>
        <xdr:cNvPr id="1915" name="Rectangle 2164">
          <a:extLst>
            <a:ext uri="{FF2B5EF4-FFF2-40B4-BE49-F238E27FC236}">
              <a16:creationId xmlns:a16="http://schemas.microsoft.com/office/drawing/2014/main" xmlns="" id="{3628876B-9F9F-4536-94C4-F8038F9B8670}"/>
            </a:ext>
          </a:extLst>
        </xdr:cNvPr>
        <xdr:cNvSpPr>
          <a:spLocks noChangeArrowheads="1"/>
        </xdr:cNvSpPr>
      </xdr:nvSpPr>
      <xdr:spPr bwMode="auto">
        <a:xfrm>
          <a:off x="371094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16" name="Rectangle 2165">
          <a:extLst>
            <a:ext uri="{FF2B5EF4-FFF2-40B4-BE49-F238E27FC236}">
              <a16:creationId xmlns:a16="http://schemas.microsoft.com/office/drawing/2014/main" xmlns="" id="{BC263750-6E4C-49D2-9ED9-A2CCE8F91386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17" name="Rectangle 2166">
          <a:extLst>
            <a:ext uri="{FF2B5EF4-FFF2-40B4-BE49-F238E27FC236}">
              <a16:creationId xmlns:a16="http://schemas.microsoft.com/office/drawing/2014/main" xmlns="" id="{994996DC-F74A-41EE-BF88-27F8D1074D71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76200</xdr:rowOff>
    </xdr:from>
    <xdr:to>
      <xdr:col>95</xdr:col>
      <xdr:colOff>0</xdr:colOff>
      <xdr:row>150</xdr:row>
      <xdr:rowOff>142875</xdr:rowOff>
    </xdr:to>
    <xdr:sp macro="" textlink="">
      <xdr:nvSpPr>
        <xdr:cNvPr id="1918" name="Rectangle 2167">
          <a:extLst>
            <a:ext uri="{FF2B5EF4-FFF2-40B4-BE49-F238E27FC236}">
              <a16:creationId xmlns:a16="http://schemas.microsoft.com/office/drawing/2014/main" xmlns="" id="{BE0C1DCE-D5F7-444B-9C8F-7847F2569D2E}"/>
            </a:ext>
          </a:extLst>
        </xdr:cNvPr>
        <xdr:cNvSpPr>
          <a:spLocks noChangeArrowheads="1"/>
        </xdr:cNvSpPr>
      </xdr:nvSpPr>
      <xdr:spPr bwMode="auto">
        <a:xfrm>
          <a:off x="371094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19" name="Rectangle 2168">
          <a:extLst>
            <a:ext uri="{FF2B5EF4-FFF2-40B4-BE49-F238E27FC236}">
              <a16:creationId xmlns:a16="http://schemas.microsoft.com/office/drawing/2014/main" xmlns="" id="{0BA8CB52-D08A-472B-BE2B-45749055F5BB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20" name="Rectangle 2169">
          <a:extLst>
            <a:ext uri="{FF2B5EF4-FFF2-40B4-BE49-F238E27FC236}">
              <a16:creationId xmlns:a16="http://schemas.microsoft.com/office/drawing/2014/main" xmlns="" id="{F7E9019A-51F3-4479-A1C0-070194DA5F28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149</xdr:row>
      <xdr:rowOff>28575</xdr:rowOff>
    </xdr:from>
    <xdr:to>
      <xdr:col>95</xdr:col>
      <xdr:colOff>0</xdr:colOff>
      <xdr:row>150</xdr:row>
      <xdr:rowOff>142875</xdr:rowOff>
    </xdr:to>
    <xdr:sp macro="" textlink="">
      <xdr:nvSpPr>
        <xdr:cNvPr id="1921" name="Rectangle 2170">
          <a:extLst>
            <a:ext uri="{FF2B5EF4-FFF2-40B4-BE49-F238E27FC236}">
              <a16:creationId xmlns:a16="http://schemas.microsoft.com/office/drawing/2014/main" xmlns="" id="{D4EBE2AA-2070-46EB-9855-22FE7FF336A0}"/>
            </a:ext>
          </a:extLst>
        </xdr:cNvPr>
        <xdr:cNvSpPr>
          <a:spLocks noChangeArrowheads="1"/>
        </xdr:cNvSpPr>
      </xdr:nvSpPr>
      <xdr:spPr bwMode="auto">
        <a:xfrm>
          <a:off x="371094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2" name="Rectangle 2171">
          <a:extLst>
            <a:ext uri="{FF2B5EF4-FFF2-40B4-BE49-F238E27FC236}">
              <a16:creationId xmlns:a16="http://schemas.microsoft.com/office/drawing/2014/main" xmlns="" id="{B637F78B-464E-4197-9EAB-29DAC716B5CC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3" name="Rectangle 2172">
          <a:extLst>
            <a:ext uri="{FF2B5EF4-FFF2-40B4-BE49-F238E27FC236}">
              <a16:creationId xmlns:a16="http://schemas.microsoft.com/office/drawing/2014/main" xmlns="" id="{A79C7B76-A94C-4FAA-8348-CA4ACBC9BE7A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4" name="Rectangle 2173">
          <a:extLst>
            <a:ext uri="{FF2B5EF4-FFF2-40B4-BE49-F238E27FC236}">
              <a16:creationId xmlns:a16="http://schemas.microsoft.com/office/drawing/2014/main" xmlns="" id="{ACD562A2-B9EC-498B-B29C-EF1A662B409D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25" name="Rectangle 2174">
          <a:extLst>
            <a:ext uri="{FF2B5EF4-FFF2-40B4-BE49-F238E27FC236}">
              <a16:creationId xmlns:a16="http://schemas.microsoft.com/office/drawing/2014/main" xmlns="" id="{5EB1A48D-C595-484F-93FF-D4D8B5220BDC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26" name="Rectangle 2175">
          <a:extLst>
            <a:ext uri="{FF2B5EF4-FFF2-40B4-BE49-F238E27FC236}">
              <a16:creationId xmlns:a16="http://schemas.microsoft.com/office/drawing/2014/main" xmlns="" id="{F1B43CB6-7A03-4C25-81C8-E24DE6DAC902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27" name="Rectangle 2176">
          <a:extLst>
            <a:ext uri="{FF2B5EF4-FFF2-40B4-BE49-F238E27FC236}">
              <a16:creationId xmlns:a16="http://schemas.microsoft.com/office/drawing/2014/main" xmlns="" id="{896387BC-22E9-499F-B663-78727258FB1F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8" name="Rectangle 2177">
          <a:extLst>
            <a:ext uri="{FF2B5EF4-FFF2-40B4-BE49-F238E27FC236}">
              <a16:creationId xmlns:a16="http://schemas.microsoft.com/office/drawing/2014/main" xmlns="" id="{0231926D-B5FD-484C-A78D-846C7E0F2400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29" name="Rectangle 2178">
          <a:extLst>
            <a:ext uri="{FF2B5EF4-FFF2-40B4-BE49-F238E27FC236}">
              <a16:creationId xmlns:a16="http://schemas.microsoft.com/office/drawing/2014/main" xmlns="" id="{154FAF13-EAAC-4913-B9F3-7A6A83245B3D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0" name="Rectangle 2179">
          <a:extLst>
            <a:ext uri="{FF2B5EF4-FFF2-40B4-BE49-F238E27FC236}">
              <a16:creationId xmlns:a16="http://schemas.microsoft.com/office/drawing/2014/main" xmlns="" id="{D4E08A20-3847-4C0B-93BC-CBF66FBCAEC7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1" name="Rectangle 2180">
          <a:extLst>
            <a:ext uri="{FF2B5EF4-FFF2-40B4-BE49-F238E27FC236}">
              <a16:creationId xmlns:a16="http://schemas.microsoft.com/office/drawing/2014/main" xmlns="" id="{BE46D7AA-272B-4373-9661-B738B591F9E4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2" name="Rectangle 2181">
          <a:extLst>
            <a:ext uri="{FF2B5EF4-FFF2-40B4-BE49-F238E27FC236}">
              <a16:creationId xmlns:a16="http://schemas.microsoft.com/office/drawing/2014/main" xmlns="" id="{0D31E6B1-179C-4F11-B70C-187C5A00494F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3" name="Rectangle 2182">
          <a:extLst>
            <a:ext uri="{FF2B5EF4-FFF2-40B4-BE49-F238E27FC236}">
              <a16:creationId xmlns:a16="http://schemas.microsoft.com/office/drawing/2014/main" xmlns="" id="{6032286B-3747-49B9-B9FD-F070E11F044A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4" name="Rectangle 2183">
          <a:extLst>
            <a:ext uri="{FF2B5EF4-FFF2-40B4-BE49-F238E27FC236}">
              <a16:creationId xmlns:a16="http://schemas.microsoft.com/office/drawing/2014/main" xmlns="" id="{223195BE-B1FD-42E6-AAE3-381B30E06418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5" name="Rectangle 2184">
          <a:extLst>
            <a:ext uri="{FF2B5EF4-FFF2-40B4-BE49-F238E27FC236}">
              <a16:creationId xmlns:a16="http://schemas.microsoft.com/office/drawing/2014/main" xmlns="" id="{D7FCDCE1-BC2F-4565-880B-84D5E56EECDF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36" name="Rectangle 2185">
          <a:extLst>
            <a:ext uri="{FF2B5EF4-FFF2-40B4-BE49-F238E27FC236}">
              <a16:creationId xmlns:a16="http://schemas.microsoft.com/office/drawing/2014/main" xmlns="" id="{215B9914-8930-4562-B85C-48B607393961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7" name="Rectangle 2186">
          <a:extLst>
            <a:ext uri="{FF2B5EF4-FFF2-40B4-BE49-F238E27FC236}">
              <a16:creationId xmlns:a16="http://schemas.microsoft.com/office/drawing/2014/main" xmlns="" id="{FDD4FF4D-9148-4847-9DD4-B9CBDA0B9554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8" name="Rectangle 2187">
          <a:extLst>
            <a:ext uri="{FF2B5EF4-FFF2-40B4-BE49-F238E27FC236}">
              <a16:creationId xmlns:a16="http://schemas.microsoft.com/office/drawing/2014/main" xmlns="" id="{551F8DC7-E7FF-46A4-9297-1D39518D4FD3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39" name="Rectangle 2188">
          <a:extLst>
            <a:ext uri="{FF2B5EF4-FFF2-40B4-BE49-F238E27FC236}">
              <a16:creationId xmlns:a16="http://schemas.microsoft.com/office/drawing/2014/main" xmlns="" id="{DEAFBA7B-03E2-4783-92AB-41B2AAEA9DD0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40" name="Rectangle 2189">
          <a:extLst>
            <a:ext uri="{FF2B5EF4-FFF2-40B4-BE49-F238E27FC236}">
              <a16:creationId xmlns:a16="http://schemas.microsoft.com/office/drawing/2014/main" xmlns="" id="{C5EC6948-C7AE-424E-BB36-5EC2AD770D8A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41" name="Rectangle 2190">
          <a:extLst>
            <a:ext uri="{FF2B5EF4-FFF2-40B4-BE49-F238E27FC236}">
              <a16:creationId xmlns:a16="http://schemas.microsoft.com/office/drawing/2014/main" xmlns="" id="{8C6F540D-BC46-4018-81A0-ACE3F2D4942D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76200</xdr:rowOff>
    </xdr:from>
    <xdr:to>
      <xdr:col>95</xdr:col>
      <xdr:colOff>0</xdr:colOff>
      <xdr:row>154</xdr:row>
      <xdr:rowOff>142875</xdr:rowOff>
    </xdr:to>
    <xdr:sp macro="" textlink="">
      <xdr:nvSpPr>
        <xdr:cNvPr id="1942" name="Rectangle 2191">
          <a:extLst>
            <a:ext uri="{FF2B5EF4-FFF2-40B4-BE49-F238E27FC236}">
              <a16:creationId xmlns:a16="http://schemas.microsoft.com/office/drawing/2014/main" xmlns="" id="{6573BD7F-E70C-4C1A-A3EA-BCF1F0FC8BFD}"/>
            </a:ext>
          </a:extLst>
        </xdr:cNvPr>
        <xdr:cNvSpPr>
          <a:spLocks noChangeArrowheads="1"/>
        </xdr:cNvSpPr>
      </xdr:nvSpPr>
      <xdr:spPr bwMode="auto">
        <a:xfrm>
          <a:off x="371094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43" name="Rectangle 2192">
          <a:extLst>
            <a:ext uri="{FF2B5EF4-FFF2-40B4-BE49-F238E27FC236}">
              <a16:creationId xmlns:a16="http://schemas.microsoft.com/office/drawing/2014/main" xmlns="" id="{7FE99106-DA6B-4A53-A252-DE3EB6F3CB28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44" name="Rectangle 2193">
          <a:extLst>
            <a:ext uri="{FF2B5EF4-FFF2-40B4-BE49-F238E27FC236}">
              <a16:creationId xmlns:a16="http://schemas.microsoft.com/office/drawing/2014/main" xmlns="" id="{3EFE0CEB-CA75-4682-B47D-5296FF1FA719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95</xdr:col>
      <xdr:colOff>0</xdr:colOff>
      <xdr:row>153</xdr:row>
      <xdr:rowOff>28575</xdr:rowOff>
    </xdr:from>
    <xdr:to>
      <xdr:col>95</xdr:col>
      <xdr:colOff>0</xdr:colOff>
      <xdr:row>154</xdr:row>
      <xdr:rowOff>142875</xdr:rowOff>
    </xdr:to>
    <xdr:sp macro="" textlink="">
      <xdr:nvSpPr>
        <xdr:cNvPr id="1945" name="Rectangle 2194">
          <a:extLst>
            <a:ext uri="{FF2B5EF4-FFF2-40B4-BE49-F238E27FC236}">
              <a16:creationId xmlns:a16="http://schemas.microsoft.com/office/drawing/2014/main" xmlns="" id="{509874C6-7F92-433D-9A8D-926E85450E44}"/>
            </a:ext>
          </a:extLst>
        </xdr:cNvPr>
        <xdr:cNvSpPr>
          <a:spLocks noChangeArrowheads="1"/>
        </xdr:cNvSpPr>
      </xdr:nvSpPr>
      <xdr:spPr bwMode="auto">
        <a:xfrm>
          <a:off x="371094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46" name="Rectangle 2195">
          <a:extLst>
            <a:ext uri="{FF2B5EF4-FFF2-40B4-BE49-F238E27FC236}">
              <a16:creationId xmlns:a16="http://schemas.microsoft.com/office/drawing/2014/main" xmlns="" id="{5482D344-02A1-44E8-9095-29613A52E10C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47" name="Rectangle 2196">
          <a:extLst>
            <a:ext uri="{FF2B5EF4-FFF2-40B4-BE49-F238E27FC236}">
              <a16:creationId xmlns:a16="http://schemas.microsoft.com/office/drawing/2014/main" xmlns="" id="{C3CF9A9C-52A2-49A8-90D5-D6C2FB9430F2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48" name="Rectangle 2197">
          <a:extLst>
            <a:ext uri="{FF2B5EF4-FFF2-40B4-BE49-F238E27FC236}">
              <a16:creationId xmlns:a16="http://schemas.microsoft.com/office/drawing/2014/main" xmlns="" id="{7ED819EE-F6E0-4D91-8DE9-66C81A37CFA9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49" name="Rectangle 2198">
          <a:extLst>
            <a:ext uri="{FF2B5EF4-FFF2-40B4-BE49-F238E27FC236}">
              <a16:creationId xmlns:a16="http://schemas.microsoft.com/office/drawing/2014/main" xmlns="" id="{91096A83-FC96-40F9-8977-0E1E8A3A4B6F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0" name="Rectangle 2199">
          <a:extLst>
            <a:ext uri="{FF2B5EF4-FFF2-40B4-BE49-F238E27FC236}">
              <a16:creationId xmlns:a16="http://schemas.microsoft.com/office/drawing/2014/main" xmlns="" id="{486EBE28-0FB4-40C0-99B5-B7346EFEC09D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1" name="Rectangle 2200">
          <a:extLst>
            <a:ext uri="{FF2B5EF4-FFF2-40B4-BE49-F238E27FC236}">
              <a16:creationId xmlns:a16="http://schemas.microsoft.com/office/drawing/2014/main" xmlns="" id="{F693004A-AD52-45A0-BD61-EF31E15D75A1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2" name="Rectangle 2201">
          <a:extLst>
            <a:ext uri="{FF2B5EF4-FFF2-40B4-BE49-F238E27FC236}">
              <a16:creationId xmlns:a16="http://schemas.microsoft.com/office/drawing/2014/main" xmlns="" id="{1AF7B6AB-0BEC-4081-84E4-EA2D3E75D9E1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3" name="Rectangle 2202">
          <a:extLst>
            <a:ext uri="{FF2B5EF4-FFF2-40B4-BE49-F238E27FC236}">
              <a16:creationId xmlns:a16="http://schemas.microsoft.com/office/drawing/2014/main" xmlns="" id="{8A75D0C2-16F7-4F5D-BA36-396E43152C95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4" name="Rectangle 2203">
          <a:extLst>
            <a:ext uri="{FF2B5EF4-FFF2-40B4-BE49-F238E27FC236}">
              <a16:creationId xmlns:a16="http://schemas.microsoft.com/office/drawing/2014/main" xmlns="" id="{87D074A4-922E-4415-BB5D-41F8EBE5B8E6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5" name="Rectangle 2204">
          <a:extLst>
            <a:ext uri="{FF2B5EF4-FFF2-40B4-BE49-F238E27FC236}">
              <a16:creationId xmlns:a16="http://schemas.microsoft.com/office/drawing/2014/main" xmlns="" id="{6A01AFFF-7496-4783-B6D0-8ED1A3CB7302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6" name="Rectangle 2205">
          <a:extLst>
            <a:ext uri="{FF2B5EF4-FFF2-40B4-BE49-F238E27FC236}">
              <a16:creationId xmlns:a16="http://schemas.microsoft.com/office/drawing/2014/main" xmlns="" id="{3579E12C-B715-4302-AACE-D8A5B525A2B7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57" name="Rectangle 2206">
          <a:extLst>
            <a:ext uri="{FF2B5EF4-FFF2-40B4-BE49-F238E27FC236}">
              <a16:creationId xmlns:a16="http://schemas.microsoft.com/office/drawing/2014/main" xmlns="" id="{B88C2CB0-E803-4132-9C7F-0AC4AF52D778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8" name="Rectangle 2207">
          <a:extLst>
            <a:ext uri="{FF2B5EF4-FFF2-40B4-BE49-F238E27FC236}">
              <a16:creationId xmlns:a16="http://schemas.microsoft.com/office/drawing/2014/main" xmlns="" id="{03ADDD78-003B-4AC5-B829-A51EC923183E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59" name="Rectangle 2208">
          <a:extLst>
            <a:ext uri="{FF2B5EF4-FFF2-40B4-BE49-F238E27FC236}">
              <a16:creationId xmlns:a16="http://schemas.microsoft.com/office/drawing/2014/main" xmlns="" id="{E171B288-D2FD-4412-8F94-C74EEF29C997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0" name="Rectangle 2209">
          <a:extLst>
            <a:ext uri="{FF2B5EF4-FFF2-40B4-BE49-F238E27FC236}">
              <a16:creationId xmlns:a16="http://schemas.microsoft.com/office/drawing/2014/main" xmlns="" id="{F424804C-93AB-4FE8-9F79-024D1DE66E2C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1" name="Rectangle 2210">
          <a:extLst>
            <a:ext uri="{FF2B5EF4-FFF2-40B4-BE49-F238E27FC236}">
              <a16:creationId xmlns:a16="http://schemas.microsoft.com/office/drawing/2014/main" xmlns="" id="{ECD794AA-CDD2-4700-9E44-EA37ADC18DEC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2" name="Rectangle 2211">
          <a:extLst>
            <a:ext uri="{FF2B5EF4-FFF2-40B4-BE49-F238E27FC236}">
              <a16:creationId xmlns:a16="http://schemas.microsoft.com/office/drawing/2014/main" xmlns="" id="{0FCEDBE0-46D0-4EBF-861C-B3FE37F140EC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3" name="Rectangle 2212">
          <a:extLst>
            <a:ext uri="{FF2B5EF4-FFF2-40B4-BE49-F238E27FC236}">
              <a16:creationId xmlns:a16="http://schemas.microsoft.com/office/drawing/2014/main" xmlns="" id="{D15B9AC4-9EF0-4323-8AC3-F3F607B2E9AC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4" name="Rectangle 2213">
          <a:extLst>
            <a:ext uri="{FF2B5EF4-FFF2-40B4-BE49-F238E27FC236}">
              <a16:creationId xmlns:a16="http://schemas.microsoft.com/office/drawing/2014/main" xmlns="" id="{DE871599-84A4-4715-BDA8-0F3DD126FB5B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5" name="Rectangle 2214">
          <a:extLst>
            <a:ext uri="{FF2B5EF4-FFF2-40B4-BE49-F238E27FC236}">
              <a16:creationId xmlns:a16="http://schemas.microsoft.com/office/drawing/2014/main" xmlns="" id="{6274EA1C-0822-473E-9E82-8A368951FB6A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76200</xdr:rowOff>
    </xdr:from>
    <xdr:to>
      <xdr:col>94</xdr:col>
      <xdr:colOff>0</xdr:colOff>
      <xdr:row>154</xdr:row>
      <xdr:rowOff>142875</xdr:rowOff>
    </xdr:to>
    <xdr:sp macro="" textlink="">
      <xdr:nvSpPr>
        <xdr:cNvPr id="1966" name="Rectangle 2215">
          <a:extLst>
            <a:ext uri="{FF2B5EF4-FFF2-40B4-BE49-F238E27FC236}">
              <a16:creationId xmlns:a16="http://schemas.microsoft.com/office/drawing/2014/main" xmlns="" id="{4A9738A7-0661-4AB1-9BF8-CF07FDECD6CB}"/>
            </a:ext>
          </a:extLst>
        </xdr:cNvPr>
        <xdr:cNvSpPr>
          <a:spLocks noChangeArrowheads="1"/>
        </xdr:cNvSpPr>
      </xdr:nvSpPr>
      <xdr:spPr bwMode="auto">
        <a:xfrm>
          <a:off x="367379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7" name="Rectangle 2216">
          <a:extLst>
            <a:ext uri="{FF2B5EF4-FFF2-40B4-BE49-F238E27FC236}">
              <a16:creationId xmlns:a16="http://schemas.microsoft.com/office/drawing/2014/main" xmlns="" id="{402D2D0F-4E90-4B32-BEBC-491D199826AD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8" name="Rectangle 2217">
          <a:extLst>
            <a:ext uri="{FF2B5EF4-FFF2-40B4-BE49-F238E27FC236}">
              <a16:creationId xmlns:a16="http://schemas.microsoft.com/office/drawing/2014/main" xmlns="" id="{1E257EB3-0277-4E8B-BCBF-4E965E379793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94</xdr:col>
      <xdr:colOff>0</xdr:colOff>
      <xdr:row>153</xdr:row>
      <xdr:rowOff>28575</xdr:rowOff>
    </xdr:from>
    <xdr:to>
      <xdr:col>94</xdr:col>
      <xdr:colOff>0</xdr:colOff>
      <xdr:row>154</xdr:row>
      <xdr:rowOff>142875</xdr:rowOff>
    </xdr:to>
    <xdr:sp macro="" textlink="">
      <xdr:nvSpPr>
        <xdr:cNvPr id="1969" name="Rectangle 2218">
          <a:extLst>
            <a:ext uri="{FF2B5EF4-FFF2-40B4-BE49-F238E27FC236}">
              <a16:creationId xmlns:a16="http://schemas.microsoft.com/office/drawing/2014/main" xmlns="" id="{F0C50233-59D5-4BE5-8A9F-BBB1C860FABF}"/>
            </a:ext>
          </a:extLst>
        </xdr:cNvPr>
        <xdr:cNvSpPr>
          <a:spLocks noChangeArrowheads="1"/>
        </xdr:cNvSpPr>
      </xdr:nvSpPr>
      <xdr:spPr bwMode="auto">
        <a:xfrm>
          <a:off x="367379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96</xdr:col>
      <xdr:colOff>0</xdr:colOff>
      <xdr:row>79</xdr:row>
      <xdr:rowOff>114300</xdr:rowOff>
    </xdr:from>
    <xdr:to>
      <xdr:col>111</xdr:col>
      <xdr:colOff>371475</xdr:colOff>
      <xdr:row>81</xdr:row>
      <xdr:rowOff>142875</xdr:rowOff>
    </xdr:to>
    <xdr:sp macro="" textlink="">
      <xdr:nvSpPr>
        <xdr:cNvPr id="1970" name="Rectangle 2219">
          <a:extLst>
            <a:ext uri="{FF2B5EF4-FFF2-40B4-BE49-F238E27FC236}">
              <a16:creationId xmlns:a16="http://schemas.microsoft.com/office/drawing/2014/main" xmlns="" id="{89D1A3EE-50BE-41A1-9543-5D4CF08E548F}"/>
            </a:ext>
          </a:extLst>
        </xdr:cNvPr>
        <xdr:cNvSpPr>
          <a:spLocks noChangeArrowheads="1"/>
        </xdr:cNvSpPr>
      </xdr:nvSpPr>
      <xdr:spPr bwMode="auto">
        <a:xfrm>
          <a:off x="37490400" y="9963150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1" name="Rectangle 2220">
          <a:extLst>
            <a:ext uri="{FF2B5EF4-FFF2-40B4-BE49-F238E27FC236}">
              <a16:creationId xmlns:a16="http://schemas.microsoft.com/office/drawing/2014/main" xmlns="" id="{B41F6B73-55E0-407D-91F1-1368557697C5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72" name="Rectangle 2221">
          <a:extLst>
            <a:ext uri="{FF2B5EF4-FFF2-40B4-BE49-F238E27FC236}">
              <a16:creationId xmlns:a16="http://schemas.microsoft.com/office/drawing/2014/main" xmlns="" id="{21D01FCE-C083-4450-B9AB-878A8C6612D7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3" name="Rectangle 2222">
          <a:extLst>
            <a:ext uri="{FF2B5EF4-FFF2-40B4-BE49-F238E27FC236}">
              <a16:creationId xmlns:a16="http://schemas.microsoft.com/office/drawing/2014/main" xmlns="" id="{65D473D9-B625-4C4B-A9A1-D81B13A7EB1B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74" name="Rectangle 2223">
          <a:extLst>
            <a:ext uri="{FF2B5EF4-FFF2-40B4-BE49-F238E27FC236}">
              <a16:creationId xmlns:a16="http://schemas.microsoft.com/office/drawing/2014/main" xmlns="" id="{FB906A2E-74E9-49D2-877C-D38D154F4848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5" name="Rectangle 2224">
          <a:extLst>
            <a:ext uri="{FF2B5EF4-FFF2-40B4-BE49-F238E27FC236}">
              <a16:creationId xmlns:a16="http://schemas.microsoft.com/office/drawing/2014/main" xmlns="" id="{67917706-3E4C-477A-8A96-7CB9EB538217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76" name="Rectangle 2225">
          <a:extLst>
            <a:ext uri="{FF2B5EF4-FFF2-40B4-BE49-F238E27FC236}">
              <a16:creationId xmlns:a16="http://schemas.microsoft.com/office/drawing/2014/main" xmlns="" id="{40EBDDE6-47B6-4657-8E3D-49C55710CA09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7" name="Rectangle 2226">
          <a:extLst>
            <a:ext uri="{FF2B5EF4-FFF2-40B4-BE49-F238E27FC236}">
              <a16:creationId xmlns:a16="http://schemas.microsoft.com/office/drawing/2014/main" xmlns="" id="{C985167A-8D12-4468-8234-EA023CBE4D29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1978" name="Rectangle 2227">
          <a:extLst>
            <a:ext uri="{FF2B5EF4-FFF2-40B4-BE49-F238E27FC236}">
              <a16:creationId xmlns:a16="http://schemas.microsoft.com/office/drawing/2014/main" xmlns="" id="{334FCBE4-BE78-4B05-985E-5A0BB6B5BC46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79" name="Rectangle 2228">
          <a:extLst>
            <a:ext uri="{FF2B5EF4-FFF2-40B4-BE49-F238E27FC236}">
              <a16:creationId xmlns:a16="http://schemas.microsoft.com/office/drawing/2014/main" xmlns="" id="{29F937AA-198C-4C10-A21B-DEAB2D2DA445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1980" name="Rectangle 2229">
          <a:extLst>
            <a:ext uri="{FF2B5EF4-FFF2-40B4-BE49-F238E27FC236}">
              <a16:creationId xmlns:a16="http://schemas.microsoft.com/office/drawing/2014/main" xmlns="" id="{EB459F48-93C4-4AB6-B2F6-7BBA55DD216D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1" name="Rectangle 2230">
          <a:extLst>
            <a:ext uri="{FF2B5EF4-FFF2-40B4-BE49-F238E27FC236}">
              <a16:creationId xmlns:a16="http://schemas.microsoft.com/office/drawing/2014/main" xmlns="" id="{9A5A4FD6-4E57-431C-B577-D739AC0E8A6E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1982" name="Rectangle 2231">
          <a:extLst>
            <a:ext uri="{FF2B5EF4-FFF2-40B4-BE49-F238E27FC236}">
              <a16:creationId xmlns:a16="http://schemas.microsoft.com/office/drawing/2014/main" xmlns="" id="{0D669C23-79A2-425F-BE34-D9860EEF230B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3" name="Rectangle 2232">
          <a:extLst>
            <a:ext uri="{FF2B5EF4-FFF2-40B4-BE49-F238E27FC236}">
              <a16:creationId xmlns:a16="http://schemas.microsoft.com/office/drawing/2014/main" xmlns="" id="{437E22EA-1B73-4171-B629-DBA524360954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1984" name="Rectangle 2233">
          <a:extLst>
            <a:ext uri="{FF2B5EF4-FFF2-40B4-BE49-F238E27FC236}">
              <a16:creationId xmlns:a16="http://schemas.microsoft.com/office/drawing/2014/main" xmlns="" id="{908268F1-B779-49D5-9AB7-6F58DEA7CFD2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5" name="Rectangle 2234">
          <a:extLst>
            <a:ext uri="{FF2B5EF4-FFF2-40B4-BE49-F238E27FC236}">
              <a16:creationId xmlns:a16="http://schemas.microsoft.com/office/drawing/2014/main" xmlns="" id="{5D570096-1529-43C3-A25C-033D8020E678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1986" name="Rectangle 2235">
          <a:extLst>
            <a:ext uri="{FF2B5EF4-FFF2-40B4-BE49-F238E27FC236}">
              <a16:creationId xmlns:a16="http://schemas.microsoft.com/office/drawing/2014/main" xmlns="" id="{1C059144-AE83-48FC-BBDB-D865542018F7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7" name="Rectangle 2236">
          <a:extLst>
            <a:ext uri="{FF2B5EF4-FFF2-40B4-BE49-F238E27FC236}">
              <a16:creationId xmlns:a16="http://schemas.microsoft.com/office/drawing/2014/main" xmlns="" id="{2DAA7F42-E9FE-4C76-B20B-35070B8EA96C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1988" name="Rectangle 2237">
          <a:extLst>
            <a:ext uri="{FF2B5EF4-FFF2-40B4-BE49-F238E27FC236}">
              <a16:creationId xmlns:a16="http://schemas.microsoft.com/office/drawing/2014/main" xmlns="" id="{76614A38-B71C-4026-9C55-92C6C0492EB6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89" name="Rectangle 2238">
          <a:extLst>
            <a:ext uri="{FF2B5EF4-FFF2-40B4-BE49-F238E27FC236}">
              <a16:creationId xmlns:a16="http://schemas.microsoft.com/office/drawing/2014/main" xmlns="" id="{EE4F4938-5253-4449-A7A1-33E1C88BAE2A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1990" name="Rectangle 2239">
          <a:extLst>
            <a:ext uri="{FF2B5EF4-FFF2-40B4-BE49-F238E27FC236}">
              <a16:creationId xmlns:a16="http://schemas.microsoft.com/office/drawing/2014/main" xmlns="" id="{AE99C7D0-32E9-4B53-8DF8-F1C79C1D63D2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1991" name="Rectangle 2240">
          <a:extLst>
            <a:ext uri="{FF2B5EF4-FFF2-40B4-BE49-F238E27FC236}">
              <a16:creationId xmlns:a16="http://schemas.microsoft.com/office/drawing/2014/main" xmlns="" id="{AC9C76B3-0A18-4B4E-900D-6E0AFFB252DD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1992" name="Rectangle 2241">
          <a:extLst>
            <a:ext uri="{FF2B5EF4-FFF2-40B4-BE49-F238E27FC236}">
              <a16:creationId xmlns:a16="http://schemas.microsoft.com/office/drawing/2014/main" xmlns="" id="{12BED009-487B-416D-B054-5A05D22064B7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79</xdr:row>
      <xdr:rowOff>114300</xdr:rowOff>
    </xdr:from>
    <xdr:to>
      <xdr:col>111</xdr:col>
      <xdr:colOff>0</xdr:colOff>
      <xdr:row>81</xdr:row>
      <xdr:rowOff>142875</xdr:rowOff>
    </xdr:to>
    <xdr:sp macro="" textlink="">
      <xdr:nvSpPr>
        <xdr:cNvPr id="1993" name="Rectangle 2242">
          <a:extLst>
            <a:ext uri="{FF2B5EF4-FFF2-40B4-BE49-F238E27FC236}">
              <a16:creationId xmlns:a16="http://schemas.microsoft.com/office/drawing/2014/main" xmlns="" id="{2D609011-1294-4A76-9962-81C937135AA3}"/>
            </a:ext>
          </a:extLst>
        </xdr:cNvPr>
        <xdr:cNvSpPr>
          <a:spLocks noChangeArrowheads="1"/>
        </xdr:cNvSpPr>
      </xdr:nvSpPr>
      <xdr:spPr bwMode="auto">
        <a:xfrm>
          <a:off x="43357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94" name="Rectangle 2243">
          <a:extLst>
            <a:ext uri="{FF2B5EF4-FFF2-40B4-BE49-F238E27FC236}">
              <a16:creationId xmlns:a16="http://schemas.microsoft.com/office/drawing/2014/main" xmlns="" id="{D0011057-1991-4B62-B486-AFEFA86A8EC1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95" name="Rectangle 2244">
          <a:extLst>
            <a:ext uri="{FF2B5EF4-FFF2-40B4-BE49-F238E27FC236}">
              <a16:creationId xmlns:a16="http://schemas.microsoft.com/office/drawing/2014/main" xmlns="" id="{1D9BF329-1A9F-4C02-86C8-5A2A37D29312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96" name="Rectangle 2245">
          <a:extLst>
            <a:ext uri="{FF2B5EF4-FFF2-40B4-BE49-F238E27FC236}">
              <a16:creationId xmlns:a16="http://schemas.microsoft.com/office/drawing/2014/main" xmlns="" id="{3D90E409-2FFE-456C-A021-04664F8CFB5C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97" name="Rectangle 2246">
          <a:extLst>
            <a:ext uri="{FF2B5EF4-FFF2-40B4-BE49-F238E27FC236}">
              <a16:creationId xmlns:a16="http://schemas.microsoft.com/office/drawing/2014/main" xmlns="" id="{C9B45085-3F75-4439-8777-1BDB3ABDCDE7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1998" name="Rectangle 2247">
          <a:extLst>
            <a:ext uri="{FF2B5EF4-FFF2-40B4-BE49-F238E27FC236}">
              <a16:creationId xmlns:a16="http://schemas.microsoft.com/office/drawing/2014/main" xmlns="" id="{9E154878-417E-4B82-B165-EC969D7AAFA8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1999" name="Rectangle 2248">
          <a:extLst>
            <a:ext uri="{FF2B5EF4-FFF2-40B4-BE49-F238E27FC236}">
              <a16:creationId xmlns:a16="http://schemas.microsoft.com/office/drawing/2014/main" xmlns="" id="{9EBEE7B5-DD1F-4F39-9E14-AF346E924BF4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0" name="Rectangle 2249">
          <a:extLst>
            <a:ext uri="{FF2B5EF4-FFF2-40B4-BE49-F238E27FC236}">
              <a16:creationId xmlns:a16="http://schemas.microsoft.com/office/drawing/2014/main" xmlns="" id="{4831877C-0E6A-4274-A625-3A0BD1D0DFF8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01" name="Rectangle 2250">
          <a:extLst>
            <a:ext uri="{FF2B5EF4-FFF2-40B4-BE49-F238E27FC236}">
              <a16:creationId xmlns:a16="http://schemas.microsoft.com/office/drawing/2014/main" xmlns="" id="{1C399197-D998-41DE-A5B0-FCDB75637118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2" name="Rectangle 2251">
          <a:extLst>
            <a:ext uri="{FF2B5EF4-FFF2-40B4-BE49-F238E27FC236}">
              <a16:creationId xmlns:a16="http://schemas.microsoft.com/office/drawing/2014/main" xmlns="" id="{C5DCD679-DC3E-456E-9699-52201309F543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03" name="Rectangle 2252">
          <a:extLst>
            <a:ext uri="{FF2B5EF4-FFF2-40B4-BE49-F238E27FC236}">
              <a16:creationId xmlns:a16="http://schemas.microsoft.com/office/drawing/2014/main" xmlns="" id="{AF451F38-9AC4-4082-B93C-EDC3E71986F0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4" name="Rectangle 2253">
          <a:extLst>
            <a:ext uri="{FF2B5EF4-FFF2-40B4-BE49-F238E27FC236}">
              <a16:creationId xmlns:a16="http://schemas.microsoft.com/office/drawing/2014/main" xmlns="" id="{A71E3E15-29D6-4869-84C8-5E66C40E4FF4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05" name="Rectangle 2254">
          <a:extLst>
            <a:ext uri="{FF2B5EF4-FFF2-40B4-BE49-F238E27FC236}">
              <a16:creationId xmlns:a16="http://schemas.microsoft.com/office/drawing/2014/main" xmlns="" id="{D27DE340-B293-448C-8A60-FC56B57F0391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6" name="Rectangle 2255">
          <a:extLst>
            <a:ext uri="{FF2B5EF4-FFF2-40B4-BE49-F238E27FC236}">
              <a16:creationId xmlns:a16="http://schemas.microsoft.com/office/drawing/2014/main" xmlns="" id="{E53B212E-6AE2-45FC-97AB-909E2EC27A68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07" name="Rectangle 2256">
          <a:extLst>
            <a:ext uri="{FF2B5EF4-FFF2-40B4-BE49-F238E27FC236}">
              <a16:creationId xmlns:a16="http://schemas.microsoft.com/office/drawing/2014/main" xmlns="" id="{811865D2-5A5A-4598-8AA2-2E51623700E8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08" name="Rectangle 2257">
          <a:extLst>
            <a:ext uri="{FF2B5EF4-FFF2-40B4-BE49-F238E27FC236}">
              <a16:creationId xmlns:a16="http://schemas.microsoft.com/office/drawing/2014/main" xmlns="" id="{72440077-E953-4B06-AC91-F7586C043EC4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09" name="Rectangle 2258">
          <a:extLst>
            <a:ext uri="{FF2B5EF4-FFF2-40B4-BE49-F238E27FC236}">
              <a16:creationId xmlns:a16="http://schemas.microsoft.com/office/drawing/2014/main" xmlns="" id="{74A22BB6-250A-404D-8E1C-06A2359FB555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0" name="Rectangle 2259">
          <a:extLst>
            <a:ext uri="{FF2B5EF4-FFF2-40B4-BE49-F238E27FC236}">
              <a16:creationId xmlns:a16="http://schemas.microsoft.com/office/drawing/2014/main" xmlns="" id="{183C3936-3FCC-4BF7-BEB9-9E48A79AED4D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11" name="Rectangle 2260">
          <a:extLst>
            <a:ext uri="{FF2B5EF4-FFF2-40B4-BE49-F238E27FC236}">
              <a16:creationId xmlns:a16="http://schemas.microsoft.com/office/drawing/2014/main" xmlns="" id="{90B4C5D9-2B54-4E8A-9279-02F83007A228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2" name="Rectangle 2261">
          <a:extLst>
            <a:ext uri="{FF2B5EF4-FFF2-40B4-BE49-F238E27FC236}">
              <a16:creationId xmlns:a16="http://schemas.microsoft.com/office/drawing/2014/main" xmlns="" id="{FFDFCBFA-580B-4C59-8662-EE6846411F1F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13" name="Rectangle 2262">
          <a:extLst>
            <a:ext uri="{FF2B5EF4-FFF2-40B4-BE49-F238E27FC236}">
              <a16:creationId xmlns:a16="http://schemas.microsoft.com/office/drawing/2014/main" xmlns="" id="{0AF010A2-3FE2-4208-A143-F25E48CD1C3A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14" name="Rectangle 2263">
          <a:extLst>
            <a:ext uri="{FF2B5EF4-FFF2-40B4-BE49-F238E27FC236}">
              <a16:creationId xmlns:a16="http://schemas.microsoft.com/office/drawing/2014/main" xmlns="" id="{A6E0180B-13A3-42C3-8C6B-352D7C47B6AA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15" name="Rectangle 2264">
          <a:extLst>
            <a:ext uri="{FF2B5EF4-FFF2-40B4-BE49-F238E27FC236}">
              <a16:creationId xmlns:a16="http://schemas.microsoft.com/office/drawing/2014/main" xmlns="" id="{16AFDB45-DDB6-4AC9-ADF6-1827CB8D0CDA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79</xdr:row>
      <xdr:rowOff>114300</xdr:rowOff>
    </xdr:from>
    <xdr:to>
      <xdr:col>111</xdr:col>
      <xdr:colOff>0</xdr:colOff>
      <xdr:row>81</xdr:row>
      <xdr:rowOff>142875</xdr:rowOff>
    </xdr:to>
    <xdr:sp macro="" textlink="">
      <xdr:nvSpPr>
        <xdr:cNvPr id="2016" name="Rectangle 2265">
          <a:extLst>
            <a:ext uri="{FF2B5EF4-FFF2-40B4-BE49-F238E27FC236}">
              <a16:creationId xmlns:a16="http://schemas.microsoft.com/office/drawing/2014/main" xmlns="" id="{F90D1F44-575A-4F14-A13B-D8454BC39E1D}"/>
            </a:ext>
          </a:extLst>
        </xdr:cNvPr>
        <xdr:cNvSpPr>
          <a:spLocks noChangeArrowheads="1"/>
        </xdr:cNvSpPr>
      </xdr:nvSpPr>
      <xdr:spPr bwMode="auto">
        <a:xfrm>
          <a:off x="43357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7" name="Rectangle 2266">
          <a:extLst>
            <a:ext uri="{FF2B5EF4-FFF2-40B4-BE49-F238E27FC236}">
              <a16:creationId xmlns:a16="http://schemas.microsoft.com/office/drawing/2014/main" xmlns="" id="{88081751-73E9-42BA-97DA-8EDDC4733633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18" name="Rectangle 2267">
          <a:extLst>
            <a:ext uri="{FF2B5EF4-FFF2-40B4-BE49-F238E27FC236}">
              <a16:creationId xmlns:a16="http://schemas.microsoft.com/office/drawing/2014/main" xmlns="" id="{72E935BA-8A77-4B07-99C4-5CD3D11B1200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19" name="Rectangle 2268">
          <a:extLst>
            <a:ext uri="{FF2B5EF4-FFF2-40B4-BE49-F238E27FC236}">
              <a16:creationId xmlns:a16="http://schemas.microsoft.com/office/drawing/2014/main" xmlns="" id="{52AC4E58-DEC6-4C2C-B435-58FE33F7F79D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20" name="Rectangle 2269">
          <a:extLst>
            <a:ext uri="{FF2B5EF4-FFF2-40B4-BE49-F238E27FC236}">
              <a16:creationId xmlns:a16="http://schemas.microsoft.com/office/drawing/2014/main" xmlns="" id="{52BA9CD5-8149-48E6-99D9-39A1820EEA1E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1" name="Rectangle 2270">
          <a:extLst>
            <a:ext uri="{FF2B5EF4-FFF2-40B4-BE49-F238E27FC236}">
              <a16:creationId xmlns:a16="http://schemas.microsoft.com/office/drawing/2014/main" xmlns="" id="{C1F4DBEC-A0D6-410D-97F7-6E5AA32AFE2E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22" name="Rectangle 2271">
          <a:extLst>
            <a:ext uri="{FF2B5EF4-FFF2-40B4-BE49-F238E27FC236}">
              <a16:creationId xmlns:a16="http://schemas.microsoft.com/office/drawing/2014/main" xmlns="" id="{15CD3CC8-48AD-4722-866C-C951D81A82FB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3" name="Rectangle 2272">
          <a:extLst>
            <a:ext uri="{FF2B5EF4-FFF2-40B4-BE49-F238E27FC236}">
              <a16:creationId xmlns:a16="http://schemas.microsoft.com/office/drawing/2014/main" xmlns="" id="{4C59E324-4DFC-4272-B302-01DB2EBA86C3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24" name="Rectangle 2273">
          <a:extLst>
            <a:ext uri="{FF2B5EF4-FFF2-40B4-BE49-F238E27FC236}">
              <a16:creationId xmlns:a16="http://schemas.microsoft.com/office/drawing/2014/main" xmlns="" id="{EA742958-F9CF-4C11-9A79-2A6096C0BBA1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5" name="Rectangle 2274">
          <a:extLst>
            <a:ext uri="{FF2B5EF4-FFF2-40B4-BE49-F238E27FC236}">
              <a16:creationId xmlns:a16="http://schemas.microsoft.com/office/drawing/2014/main" xmlns="" id="{2966379F-F400-419B-916B-8F618586DA73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26" name="Rectangle 2275">
          <a:extLst>
            <a:ext uri="{FF2B5EF4-FFF2-40B4-BE49-F238E27FC236}">
              <a16:creationId xmlns:a16="http://schemas.microsoft.com/office/drawing/2014/main" xmlns="" id="{ABE0D816-E87D-4FFC-9E1B-40680A68BDD1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7" name="Rectangle 2276">
          <a:extLst>
            <a:ext uri="{FF2B5EF4-FFF2-40B4-BE49-F238E27FC236}">
              <a16:creationId xmlns:a16="http://schemas.microsoft.com/office/drawing/2014/main" xmlns="" id="{31C60275-7AE9-44B5-9FDC-617133129B7E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28" name="Rectangle 2277">
          <a:extLst>
            <a:ext uri="{FF2B5EF4-FFF2-40B4-BE49-F238E27FC236}">
              <a16:creationId xmlns:a16="http://schemas.microsoft.com/office/drawing/2014/main" xmlns="" id="{FC3310A5-8476-430D-8A40-EE552CD7191B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29" name="Rectangle 2278">
          <a:extLst>
            <a:ext uri="{FF2B5EF4-FFF2-40B4-BE49-F238E27FC236}">
              <a16:creationId xmlns:a16="http://schemas.microsoft.com/office/drawing/2014/main" xmlns="" id="{797900FB-10D9-4004-9DE7-5EC042B49521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30" name="Rectangle 2279">
          <a:extLst>
            <a:ext uri="{FF2B5EF4-FFF2-40B4-BE49-F238E27FC236}">
              <a16:creationId xmlns:a16="http://schemas.microsoft.com/office/drawing/2014/main" xmlns="" id="{8B5AD6A9-0E9F-463C-B747-BB3817EFE002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31" name="Rectangle 2280">
          <a:extLst>
            <a:ext uri="{FF2B5EF4-FFF2-40B4-BE49-F238E27FC236}">
              <a16:creationId xmlns:a16="http://schemas.microsoft.com/office/drawing/2014/main" xmlns="" id="{D65D01C9-C47A-4673-B22B-188F541788AD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32" name="Rectangle 2281">
          <a:extLst>
            <a:ext uri="{FF2B5EF4-FFF2-40B4-BE49-F238E27FC236}">
              <a16:creationId xmlns:a16="http://schemas.microsoft.com/office/drawing/2014/main" xmlns="" id="{2B3E56BA-A271-40B0-BF34-DF3DE0F33116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33" name="Rectangle 2282">
          <a:extLst>
            <a:ext uri="{FF2B5EF4-FFF2-40B4-BE49-F238E27FC236}">
              <a16:creationId xmlns:a16="http://schemas.microsoft.com/office/drawing/2014/main" xmlns="" id="{E04FC96F-DB9D-4A3D-BA75-D2FA6372F320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34" name="Rectangle 2283">
          <a:extLst>
            <a:ext uri="{FF2B5EF4-FFF2-40B4-BE49-F238E27FC236}">
              <a16:creationId xmlns:a16="http://schemas.microsoft.com/office/drawing/2014/main" xmlns="" id="{D7B0AE50-DFD3-4899-B544-924B41A1252D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35" name="Rectangle 2284">
          <a:extLst>
            <a:ext uri="{FF2B5EF4-FFF2-40B4-BE49-F238E27FC236}">
              <a16:creationId xmlns:a16="http://schemas.microsoft.com/office/drawing/2014/main" xmlns="" id="{788E7E4A-D495-4902-8567-E0035A5D26ED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36" name="Rectangle 2285">
          <a:extLst>
            <a:ext uri="{FF2B5EF4-FFF2-40B4-BE49-F238E27FC236}">
              <a16:creationId xmlns:a16="http://schemas.microsoft.com/office/drawing/2014/main" xmlns="" id="{A2EDEA0C-D7F6-48F7-B4A4-083F23460478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37" name="Rectangle 2286">
          <a:extLst>
            <a:ext uri="{FF2B5EF4-FFF2-40B4-BE49-F238E27FC236}">
              <a16:creationId xmlns:a16="http://schemas.microsoft.com/office/drawing/2014/main" xmlns="" id="{D6EB5EAF-7DCD-430F-9ACE-A425DBF28344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38" name="Rectangle 2287">
          <a:extLst>
            <a:ext uri="{FF2B5EF4-FFF2-40B4-BE49-F238E27FC236}">
              <a16:creationId xmlns:a16="http://schemas.microsoft.com/office/drawing/2014/main" xmlns="" id="{B1423638-0BDE-43CB-A709-B011C9787DFE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79</xdr:row>
      <xdr:rowOff>114300</xdr:rowOff>
    </xdr:from>
    <xdr:to>
      <xdr:col>111</xdr:col>
      <xdr:colOff>0</xdr:colOff>
      <xdr:row>81</xdr:row>
      <xdr:rowOff>142875</xdr:rowOff>
    </xdr:to>
    <xdr:sp macro="" textlink="">
      <xdr:nvSpPr>
        <xdr:cNvPr id="2039" name="Rectangle 2288">
          <a:extLst>
            <a:ext uri="{FF2B5EF4-FFF2-40B4-BE49-F238E27FC236}">
              <a16:creationId xmlns:a16="http://schemas.microsoft.com/office/drawing/2014/main" xmlns="" id="{133A2046-8221-4C74-929A-F6A8E24B6B99}"/>
            </a:ext>
          </a:extLst>
        </xdr:cNvPr>
        <xdr:cNvSpPr>
          <a:spLocks noChangeArrowheads="1"/>
        </xdr:cNvSpPr>
      </xdr:nvSpPr>
      <xdr:spPr bwMode="auto">
        <a:xfrm>
          <a:off x="43357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0" name="Rectangle 2289">
          <a:extLst>
            <a:ext uri="{FF2B5EF4-FFF2-40B4-BE49-F238E27FC236}">
              <a16:creationId xmlns:a16="http://schemas.microsoft.com/office/drawing/2014/main" xmlns="" id="{BF9D8347-03AE-4246-87B2-6B9FA8ACF3CF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41" name="Rectangle 2290">
          <a:extLst>
            <a:ext uri="{FF2B5EF4-FFF2-40B4-BE49-F238E27FC236}">
              <a16:creationId xmlns:a16="http://schemas.microsoft.com/office/drawing/2014/main" xmlns="" id="{237D53F7-7448-4B19-B24C-3C46BE8DC931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2" name="Rectangle 2291">
          <a:extLst>
            <a:ext uri="{FF2B5EF4-FFF2-40B4-BE49-F238E27FC236}">
              <a16:creationId xmlns:a16="http://schemas.microsoft.com/office/drawing/2014/main" xmlns="" id="{8F72E2D2-A7D5-4752-A0A4-705896DA93BF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43" name="Rectangle 2292">
          <a:extLst>
            <a:ext uri="{FF2B5EF4-FFF2-40B4-BE49-F238E27FC236}">
              <a16:creationId xmlns:a16="http://schemas.microsoft.com/office/drawing/2014/main" xmlns="" id="{A50AD229-D3E4-4F8B-98B5-F36703769C7D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4" name="Rectangle 2293">
          <a:extLst>
            <a:ext uri="{FF2B5EF4-FFF2-40B4-BE49-F238E27FC236}">
              <a16:creationId xmlns:a16="http://schemas.microsoft.com/office/drawing/2014/main" xmlns="" id="{EC37EA17-5911-42F7-889A-8B899A14304C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39</xdr:row>
      <xdr:rowOff>38100</xdr:rowOff>
    </xdr:from>
    <xdr:to>
      <xdr:col>111</xdr:col>
      <xdr:colOff>0</xdr:colOff>
      <xdr:row>41</xdr:row>
      <xdr:rowOff>123825</xdr:rowOff>
    </xdr:to>
    <xdr:sp macro="" textlink="">
      <xdr:nvSpPr>
        <xdr:cNvPr id="2045" name="Rectangle 2294">
          <a:extLst>
            <a:ext uri="{FF2B5EF4-FFF2-40B4-BE49-F238E27FC236}">
              <a16:creationId xmlns:a16="http://schemas.microsoft.com/office/drawing/2014/main" xmlns="" id="{2FB7F8AE-CD4A-48BD-AADC-9D5787CB352A}"/>
            </a:ext>
          </a:extLst>
        </xdr:cNvPr>
        <xdr:cNvSpPr>
          <a:spLocks noChangeArrowheads="1"/>
        </xdr:cNvSpPr>
      </xdr:nvSpPr>
      <xdr:spPr bwMode="auto">
        <a:xfrm>
          <a:off x="43357800" y="4933950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6" name="Rectangle 2295">
          <a:extLst>
            <a:ext uri="{FF2B5EF4-FFF2-40B4-BE49-F238E27FC236}">
              <a16:creationId xmlns:a16="http://schemas.microsoft.com/office/drawing/2014/main" xmlns="" id="{A4CC7C84-9FA3-4488-A8EE-28D45E6E26EF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47" name="Rectangle 2296">
          <a:extLst>
            <a:ext uri="{FF2B5EF4-FFF2-40B4-BE49-F238E27FC236}">
              <a16:creationId xmlns:a16="http://schemas.microsoft.com/office/drawing/2014/main" xmlns="" id="{AC1338FB-D6DB-4201-A6A2-5BC02D5CE826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48" name="Rectangle 2297">
          <a:extLst>
            <a:ext uri="{FF2B5EF4-FFF2-40B4-BE49-F238E27FC236}">
              <a16:creationId xmlns:a16="http://schemas.microsoft.com/office/drawing/2014/main" xmlns="" id="{2CE555A1-8B2A-4290-AB3A-FF225A5E0E24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49" name="Rectangle 2298">
          <a:extLst>
            <a:ext uri="{FF2B5EF4-FFF2-40B4-BE49-F238E27FC236}">
              <a16:creationId xmlns:a16="http://schemas.microsoft.com/office/drawing/2014/main" xmlns="" id="{4CBB01BF-3941-4663-848E-6FF27163BD66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0" name="Rectangle 2299">
          <a:extLst>
            <a:ext uri="{FF2B5EF4-FFF2-40B4-BE49-F238E27FC236}">
              <a16:creationId xmlns:a16="http://schemas.microsoft.com/office/drawing/2014/main" xmlns="" id="{A4B5F605-7C57-4B68-A137-6DD89072231B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38</xdr:row>
      <xdr:rowOff>9525</xdr:rowOff>
    </xdr:from>
    <xdr:to>
      <xdr:col>111</xdr:col>
      <xdr:colOff>0</xdr:colOff>
      <xdr:row>39</xdr:row>
      <xdr:rowOff>152400</xdr:rowOff>
    </xdr:to>
    <xdr:sp macro="" textlink="">
      <xdr:nvSpPr>
        <xdr:cNvPr id="2051" name="Rectangle 2300">
          <a:extLst>
            <a:ext uri="{FF2B5EF4-FFF2-40B4-BE49-F238E27FC236}">
              <a16:creationId xmlns:a16="http://schemas.microsoft.com/office/drawing/2014/main" xmlns="" id="{685DFA47-7FBA-4BA9-A919-9A3A43142677}"/>
            </a:ext>
          </a:extLst>
        </xdr:cNvPr>
        <xdr:cNvSpPr>
          <a:spLocks noChangeArrowheads="1"/>
        </xdr:cNvSpPr>
      </xdr:nvSpPr>
      <xdr:spPr bwMode="auto">
        <a:xfrm>
          <a:off x="43357800" y="4781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2" name="Rectangle 2301">
          <a:extLst>
            <a:ext uri="{FF2B5EF4-FFF2-40B4-BE49-F238E27FC236}">
              <a16:creationId xmlns:a16="http://schemas.microsoft.com/office/drawing/2014/main" xmlns="" id="{BD5D86F6-8E34-43D6-BBD7-A0DC514FB1FB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53" name="Rectangle 2302">
          <a:extLst>
            <a:ext uri="{FF2B5EF4-FFF2-40B4-BE49-F238E27FC236}">
              <a16:creationId xmlns:a16="http://schemas.microsoft.com/office/drawing/2014/main" xmlns="" id="{3409C4A4-E2CD-4628-9172-A7D0BA6C0CE7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4" name="Rectangle 2303">
          <a:extLst>
            <a:ext uri="{FF2B5EF4-FFF2-40B4-BE49-F238E27FC236}">
              <a16:creationId xmlns:a16="http://schemas.microsoft.com/office/drawing/2014/main" xmlns="" id="{5091258A-0693-4386-AB4D-391015AD4D65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55" name="Rectangle 2304">
          <a:extLst>
            <a:ext uri="{FF2B5EF4-FFF2-40B4-BE49-F238E27FC236}">
              <a16:creationId xmlns:a16="http://schemas.microsoft.com/office/drawing/2014/main" xmlns="" id="{463007B9-817D-4885-A9A9-01B38AA87B7B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6" name="Rectangle 2305">
          <a:extLst>
            <a:ext uri="{FF2B5EF4-FFF2-40B4-BE49-F238E27FC236}">
              <a16:creationId xmlns:a16="http://schemas.microsoft.com/office/drawing/2014/main" xmlns="" id="{CA4CCBB0-3522-495D-8762-ADEDEC6A4943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76200</xdr:rowOff>
    </xdr:from>
    <xdr:to>
      <xdr:col>111</xdr:col>
      <xdr:colOff>0</xdr:colOff>
      <xdr:row>37</xdr:row>
      <xdr:rowOff>142875</xdr:rowOff>
    </xdr:to>
    <xdr:sp macro="" textlink="">
      <xdr:nvSpPr>
        <xdr:cNvPr id="2057" name="Rectangle 2306">
          <a:extLst>
            <a:ext uri="{FF2B5EF4-FFF2-40B4-BE49-F238E27FC236}">
              <a16:creationId xmlns:a16="http://schemas.microsoft.com/office/drawing/2014/main" xmlns="" id="{50EA6296-C200-4081-B84B-AD66267CBDCC}"/>
            </a:ext>
          </a:extLst>
        </xdr:cNvPr>
        <xdr:cNvSpPr>
          <a:spLocks noChangeArrowheads="1"/>
        </xdr:cNvSpPr>
      </xdr:nvSpPr>
      <xdr:spPr bwMode="auto">
        <a:xfrm>
          <a:off x="43357800" y="4600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50</xdr:row>
      <xdr:rowOff>0</xdr:rowOff>
    </xdr:from>
    <xdr:to>
      <xdr:col>111</xdr:col>
      <xdr:colOff>0</xdr:colOff>
      <xdr:row>51</xdr:row>
      <xdr:rowOff>152400</xdr:rowOff>
    </xdr:to>
    <xdr:sp macro="" textlink="">
      <xdr:nvSpPr>
        <xdr:cNvPr id="2058" name="Rectangle 2307">
          <a:extLst>
            <a:ext uri="{FF2B5EF4-FFF2-40B4-BE49-F238E27FC236}">
              <a16:creationId xmlns:a16="http://schemas.microsoft.com/office/drawing/2014/main" xmlns="" id="{53D9ADBC-5BE9-451A-B0E1-EF9AD480BDD3}"/>
            </a:ext>
          </a:extLst>
        </xdr:cNvPr>
        <xdr:cNvSpPr>
          <a:spLocks noChangeArrowheads="1"/>
        </xdr:cNvSpPr>
      </xdr:nvSpPr>
      <xdr:spPr bwMode="auto">
        <a:xfrm>
          <a:off x="43357800" y="62579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59" name="Rectangle 2308">
          <a:extLst>
            <a:ext uri="{FF2B5EF4-FFF2-40B4-BE49-F238E27FC236}">
              <a16:creationId xmlns:a16="http://schemas.microsoft.com/office/drawing/2014/main" xmlns="" id="{50643A81-C45C-47F2-8BD3-CB88CB2FA622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60" name="Rectangle 2309">
          <a:extLst>
            <a:ext uri="{FF2B5EF4-FFF2-40B4-BE49-F238E27FC236}">
              <a16:creationId xmlns:a16="http://schemas.microsoft.com/office/drawing/2014/main" xmlns="" id="{8DAA6B7D-8019-4CFB-9634-CC5ADE6EA4D3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36</xdr:row>
      <xdr:rowOff>28575</xdr:rowOff>
    </xdr:from>
    <xdr:to>
      <xdr:col>111</xdr:col>
      <xdr:colOff>0</xdr:colOff>
      <xdr:row>37</xdr:row>
      <xdr:rowOff>142875</xdr:rowOff>
    </xdr:to>
    <xdr:sp macro="" textlink="">
      <xdr:nvSpPr>
        <xdr:cNvPr id="2061" name="Rectangle 2310">
          <a:extLst>
            <a:ext uri="{FF2B5EF4-FFF2-40B4-BE49-F238E27FC236}">
              <a16:creationId xmlns:a16="http://schemas.microsoft.com/office/drawing/2014/main" xmlns="" id="{06A7B514-C7D7-4095-9731-ABAF81F76D8F}"/>
            </a:ext>
          </a:extLst>
        </xdr:cNvPr>
        <xdr:cNvSpPr>
          <a:spLocks noChangeArrowheads="1"/>
        </xdr:cNvSpPr>
      </xdr:nvSpPr>
      <xdr:spPr bwMode="auto">
        <a:xfrm>
          <a:off x="43357800" y="4552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62" name="Rectangle 2311">
          <a:extLst>
            <a:ext uri="{FF2B5EF4-FFF2-40B4-BE49-F238E27FC236}">
              <a16:creationId xmlns:a16="http://schemas.microsoft.com/office/drawing/2014/main" xmlns="" id="{2E5A05AB-F862-4693-B6FD-A07EBF6C9134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63" name="Rectangle 2312">
          <a:extLst>
            <a:ext uri="{FF2B5EF4-FFF2-40B4-BE49-F238E27FC236}">
              <a16:creationId xmlns:a16="http://schemas.microsoft.com/office/drawing/2014/main" xmlns="" id="{B4F87A13-F700-4DE8-8AB1-EAD5A351392C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64" name="Rectangle 2313">
          <a:extLst>
            <a:ext uri="{FF2B5EF4-FFF2-40B4-BE49-F238E27FC236}">
              <a16:creationId xmlns:a16="http://schemas.microsoft.com/office/drawing/2014/main" xmlns="" id="{C19C43BC-AADC-4A41-9AAB-CCB99FBBB41E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65" name="Rectangle 2314">
          <a:extLst>
            <a:ext uri="{FF2B5EF4-FFF2-40B4-BE49-F238E27FC236}">
              <a16:creationId xmlns:a16="http://schemas.microsoft.com/office/drawing/2014/main" xmlns="" id="{88DB8CA4-8CA8-4385-B7C8-7F391795D7AB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66" name="Rectangle 2315">
          <a:extLst>
            <a:ext uri="{FF2B5EF4-FFF2-40B4-BE49-F238E27FC236}">
              <a16:creationId xmlns:a16="http://schemas.microsoft.com/office/drawing/2014/main" xmlns="" id="{B4566A29-91DB-496B-A824-BB84269DB9AB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67" name="Rectangle 2316">
          <a:extLst>
            <a:ext uri="{FF2B5EF4-FFF2-40B4-BE49-F238E27FC236}">
              <a16:creationId xmlns:a16="http://schemas.microsoft.com/office/drawing/2014/main" xmlns="" id="{FB4A7E25-0308-4CAA-AB58-2411E7EADACC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68" name="Rectangle 2317">
          <a:extLst>
            <a:ext uri="{FF2B5EF4-FFF2-40B4-BE49-F238E27FC236}">
              <a16:creationId xmlns:a16="http://schemas.microsoft.com/office/drawing/2014/main" xmlns="" id="{578AE2C0-7F45-4B47-851F-AFCB14A5DE3D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69" name="Rectangle 2318">
          <a:extLst>
            <a:ext uri="{FF2B5EF4-FFF2-40B4-BE49-F238E27FC236}">
              <a16:creationId xmlns:a16="http://schemas.microsoft.com/office/drawing/2014/main" xmlns="" id="{20E09850-ECBC-472C-ABBD-F4C591BBC049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0" name="Rectangle 2319">
          <a:extLst>
            <a:ext uri="{FF2B5EF4-FFF2-40B4-BE49-F238E27FC236}">
              <a16:creationId xmlns:a16="http://schemas.microsoft.com/office/drawing/2014/main" xmlns="" id="{D8A6611B-0F0A-42A4-9DB4-B507C2B21ABA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71" name="Rectangle 2320">
          <a:extLst>
            <a:ext uri="{FF2B5EF4-FFF2-40B4-BE49-F238E27FC236}">
              <a16:creationId xmlns:a16="http://schemas.microsoft.com/office/drawing/2014/main" xmlns="" id="{FE4F0090-C4BA-4DB6-847E-546A8F99E82A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72" name="Rectangle 2321">
          <a:extLst>
            <a:ext uri="{FF2B5EF4-FFF2-40B4-BE49-F238E27FC236}">
              <a16:creationId xmlns:a16="http://schemas.microsoft.com/office/drawing/2014/main" xmlns="" id="{95C32B40-11F7-4B35-A918-0B8AA673858C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73" name="Rectangle 2322">
          <a:extLst>
            <a:ext uri="{FF2B5EF4-FFF2-40B4-BE49-F238E27FC236}">
              <a16:creationId xmlns:a16="http://schemas.microsoft.com/office/drawing/2014/main" xmlns="" id="{57CAD435-8C97-4688-B72A-3374186519F5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74" name="Rectangle 2323">
          <a:extLst>
            <a:ext uri="{FF2B5EF4-FFF2-40B4-BE49-F238E27FC236}">
              <a16:creationId xmlns:a16="http://schemas.microsoft.com/office/drawing/2014/main" xmlns="" id="{664BF30C-EF61-4A1A-8DE0-13EE8A8DC677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75" name="Rectangle 2324">
          <a:extLst>
            <a:ext uri="{FF2B5EF4-FFF2-40B4-BE49-F238E27FC236}">
              <a16:creationId xmlns:a16="http://schemas.microsoft.com/office/drawing/2014/main" xmlns="" id="{D0BB6D8C-EA8C-4BB5-A50E-E905EA8983D1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76" name="Rectangle 2325">
          <a:extLst>
            <a:ext uri="{FF2B5EF4-FFF2-40B4-BE49-F238E27FC236}">
              <a16:creationId xmlns:a16="http://schemas.microsoft.com/office/drawing/2014/main" xmlns="" id="{56AFA239-7349-4887-9582-556D89C925B6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7" name="Rectangle 2326">
          <a:extLst>
            <a:ext uri="{FF2B5EF4-FFF2-40B4-BE49-F238E27FC236}">
              <a16:creationId xmlns:a16="http://schemas.microsoft.com/office/drawing/2014/main" xmlns="" id="{E79CF94F-F78D-4064-8391-C1E573D484F0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8" name="Rectangle 2327">
          <a:extLst>
            <a:ext uri="{FF2B5EF4-FFF2-40B4-BE49-F238E27FC236}">
              <a16:creationId xmlns:a16="http://schemas.microsoft.com/office/drawing/2014/main" xmlns="" id="{8980F0F4-8477-4522-B351-F102A21B52DD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79" name="Rectangle 2328">
          <a:extLst>
            <a:ext uri="{FF2B5EF4-FFF2-40B4-BE49-F238E27FC236}">
              <a16:creationId xmlns:a16="http://schemas.microsoft.com/office/drawing/2014/main" xmlns="" id="{4E8F8163-0398-4E7C-A3CE-DEDC05DF2433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0" name="Rectangle 2329">
          <a:extLst>
            <a:ext uri="{FF2B5EF4-FFF2-40B4-BE49-F238E27FC236}">
              <a16:creationId xmlns:a16="http://schemas.microsoft.com/office/drawing/2014/main" xmlns="" id="{A008DC4E-C358-4C84-B672-57BCB3ECF276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1" name="Rectangle 2330">
          <a:extLst>
            <a:ext uri="{FF2B5EF4-FFF2-40B4-BE49-F238E27FC236}">
              <a16:creationId xmlns:a16="http://schemas.microsoft.com/office/drawing/2014/main" xmlns="" id="{948DE16C-078D-4B4C-B5E7-A15BE2F31731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2" name="Rectangle 2331">
          <a:extLst>
            <a:ext uri="{FF2B5EF4-FFF2-40B4-BE49-F238E27FC236}">
              <a16:creationId xmlns:a16="http://schemas.microsoft.com/office/drawing/2014/main" xmlns="" id="{AF98AF47-02FA-4978-B621-1E58642D21C8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83" name="Rectangle 2332">
          <a:extLst>
            <a:ext uri="{FF2B5EF4-FFF2-40B4-BE49-F238E27FC236}">
              <a16:creationId xmlns:a16="http://schemas.microsoft.com/office/drawing/2014/main" xmlns="" id="{12EBB503-CCB6-4DF4-B6E2-4947F783DDA3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84" name="Rectangle 2333">
          <a:extLst>
            <a:ext uri="{FF2B5EF4-FFF2-40B4-BE49-F238E27FC236}">
              <a16:creationId xmlns:a16="http://schemas.microsoft.com/office/drawing/2014/main" xmlns="" id="{E5B8C4C2-8476-44E0-9381-720E04946523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85" name="Rectangle 2334">
          <a:extLst>
            <a:ext uri="{FF2B5EF4-FFF2-40B4-BE49-F238E27FC236}">
              <a16:creationId xmlns:a16="http://schemas.microsoft.com/office/drawing/2014/main" xmlns="" id="{5A2C37C7-4790-49BA-BC83-46D028BEAFB3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86" name="Rectangle 2335">
          <a:extLst>
            <a:ext uri="{FF2B5EF4-FFF2-40B4-BE49-F238E27FC236}">
              <a16:creationId xmlns:a16="http://schemas.microsoft.com/office/drawing/2014/main" xmlns="" id="{2318AF8C-BAA6-40EE-9BAB-C89BBE240072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87" name="Rectangle 2336">
          <a:extLst>
            <a:ext uri="{FF2B5EF4-FFF2-40B4-BE49-F238E27FC236}">
              <a16:creationId xmlns:a16="http://schemas.microsoft.com/office/drawing/2014/main" xmlns="" id="{2BA1FA08-572E-496B-962B-230E4A4F4BEF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88" name="Rectangle 2337">
          <a:extLst>
            <a:ext uri="{FF2B5EF4-FFF2-40B4-BE49-F238E27FC236}">
              <a16:creationId xmlns:a16="http://schemas.microsoft.com/office/drawing/2014/main" xmlns="" id="{7F2F4368-29B7-41AC-8B94-5FBEABC9E06E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89" name="Rectangle 2338">
          <a:extLst>
            <a:ext uri="{FF2B5EF4-FFF2-40B4-BE49-F238E27FC236}">
              <a16:creationId xmlns:a16="http://schemas.microsoft.com/office/drawing/2014/main" xmlns="" id="{8DA3598E-2400-437D-BC62-08CB1F3E58E1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90" name="Rectangle 2339">
          <a:extLst>
            <a:ext uri="{FF2B5EF4-FFF2-40B4-BE49-F238E27FC236}">
              <a16:creationId xmlns:a16="http://schemas.microsoft.com/office/drawing/2014/main" xmlns="" id="{318A006B-34F9-48F5-97BE-AD8F70F664E9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69</xdr:row>
      <xdr:rowOff>9525</xdr:rowOff>
    </xdr:from>
    <xdr:to>
      <xdr:col>111</xdr:col>
      <xdr:colOff>0</xdr:colOff>
      <xdr:row>70</xdr:row>
      <xdr:rowOff>152400</xdr:rowOff>
    </xdr:to>
    <xdr:sp macro="" textlink="">
      <xdr:nvSpPr>
        <xdr:cNvPr id="2091" name="Rectangle 2340">
          <a:extLst>
            <a:ext uri="{FF2B5EF4-FFF2-40B4-BE49-F238E27FC236}">
              <a16:creationId xmlns:a16="http://schemas.microsoft.com/office/drawing/2014/main" xmlns="" id="{FFD4E5F6-1DE8-4365-8850-F2FAB845F187}"/>
            </a:ext>
          </a:extLst>
        </xdr:cNvPr>
        <xdr:cNvSpPr>
          <a:spLocks noChangeArrowheads="1"/>
        </xdr:cNvSpPr>
      </xdr:nvSpPr>
      <xdr:spPr bwMode="auto">
        <a:xfrm>
          <a:off x="43357800" y="86201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92" name="Rectangle 2341">
          <a:extLst>
            <a:ext uri="{FF2B5EF4-FFF2-40B4-BE49-F238E27FC236}">
              <a16:creationId xmlns:a16="http://schemas.microsoft.com/office/drawing/2014/main" xmlns="" id="{98DE62E1-A488-4A18-A944-615DEE71C438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93" name="Rectangle 2342">
          <a:extLst>
            <a:ext uri="{FF2B5EF4-FFF2-40B4-BE49-F238E27FC236}">
              <a16:creationId xmlns:a16="http://schemas.microsoft.com/office/drawing/2014/main" xmlns="" id="{65300974-ADC0-48EA-AAC5-C39E5C870B2D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76200</xdr:rowOff>
    </xdr:from>
    <xdr:to>
      <xdr:col>111</xdr:col>
      <xdr:colOff>0</xdr:colOff>
      <xdr:row>68</xdr:row>
      <xdr:rowOff>142875</xdr:rowOff>
    </xdr:to>
    <xdr:sp macro="" textlink="">
      <xdr:nvSpPr>
        <xdr:cNvPr id="2094" name="Rectangle 2343">
          <a:extLst>
            <a:ext uri="{FF2B5EF4-FFF2-40B4-BE49-F238E27FC236}">
              <a16:creationId xmlns:a16="http://schemas.microsoft.com/office/drawing/2014/main" xmlns="" id="{2947A247-3785-45CC-AE92-91F8145396C3}"/>
            </a:ext>
          </a:extLst>
        </xdr:cNvPr>
        <xdr:cNvSpPr>
          <a:spLocks noChangeArrowheads="1"/>
        </xdr:cNvSpPr>
      </xdr:nvSpPr>
      <xdr:spPr bwMode="auto">
        <a:xfrm>
          <a:off x="43357800" y="84391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95" name="Rectangle 2344">
          <a:extLst>
            <a:ext uri="{FF2B5EF4-FFF2-40B4-BE49-F238E27FC236}">
              <a16:creationId xmlns:a16="http://schemas.microsoft.com/office/drawing/2014/main" xmlns="" id="{65F36F1C-9B0E-4DAF-9F5F-E272B5B8DF8F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96" name="Rectangle 2345">
          <a:extLst>
            <a:ext uri="{FF2B5EF4-FFF2-40B4-BE49-F238E27FC236}">
              <a16:creationId xmlns:a16="http://schemas.microsoft.com/office/drawing/2014/main" xmlns="" id="{1355D606-1DCE-47F4-A196-C8A6EBF98958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67</xdr:row>
      <xdr:rowOff>28575</xdr:rowOff>
    </xdr:from>
    <xdr:to>
      <xdr:col>111</xdr:col>
      <xdr:colOff>0</xdr:colOff>
      <xdr:row>68</xdr:row>
      <xdr:rowOff>142875</xdr:rowOff>
    </xdr:to>
    <xdr:sp macro="" textlink="">
      <xdr:nvSpPr>
        <xdr:cNvPr id="2097" name="Rectangle 2346">
          <a:extLst>
            <a:ext uri="{FF2B5EF4-FFF2-40B4-BE49-F238E27FC236}">
              <a16:creationId xmlns:a16="http://schemas.microsoft.com/office/drawing/2014/main" xmlns="" id="{D37AA85E-A8B2-49EF-A2A9-A08C9522CCD2}"/>
            </a:ext>
          </a:extLst>
        </xdr:cNvPr>
        <xdr:cNvSpPr>
          <a:spLocks noChangeArrowheads="1"/>
        </xdr:cNvSpPr>
      </xdr:nvSpPr>
      <xdr:spPr bwMode="auto">
        <a:xfrm>
          <a:off x="43357800" y="83915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098" name="Rectangle 2347">
          <a:extLst>
            <a:ext uri="{FF2B5EF4-FFF2-40B4-BE49-F238E27FC236}">
              <a16:creationId xmlns:a16="http://schemas.microsoft.com/office/drawing/2014/main" xmlns="" id="{03D48138-0697-4CCE-BB90-DD5F3E05A27A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099" name="Rectangle 2348">
          <a:extLst>
            <a:ext uri="{FF2B5EF4-FFF2-40B4-BE49-F238E27FC236}">
              <a16:creationId xmlns:a16="http://schemas.microsoft.com/office/drawing/2014/main" xmlns="" id="{F9BC0A4E-D77C-49CF-A72B-7631ADA8C97C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0" name="Rectangle 2349">
          <a:extLst>
            <a:ext uri="{FF2B5EF4-FFF2-40B4-BE49-F238E27FC236}">
              <a16:creationId xmlns:a16="http://schemas.microsoft.com/office/drawing/2014/main" xmlns="" id="{C1F1F5D0-FE9F-4678-BB47-70240B1079BA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1" name="Rectangle 2350">
          <a:extLst>
            <a:ext uri="{FF2B5EF4-FFF2-40B4-BE49-F238E27FC236}">
              <a16:creationId xmlns:a16="http://schemas.microsoft.com/office/drawing/2014/main" xmlns="" id="{896B8713-5366-45B1-9B60-3BE60A5F71D4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2" name="Rectangle 2351">
          <a:extLst>
            <a:ext uri="{FF2B5EF4-FFF2-40B4-BE49-F238E27FC236}">
              <a16:creationId xmlns:a16="http://schemas.microsoft.com/office/drawing/2014/main" xmlns="" id="{B90C563D-44E8-4D60-8B3F-F9EB2C46ED4C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3" name="Rectangle 2352">
          <a:extLst>
            <a:ext uri="{FF2B5EF4-FFF2-40B4-BE49-F238E27FC236}">
              <a16:creationId xmlns:a16="http://schemas.microsoft.com/office/drawing/2014/main" xmlns="" id="{F950A607-9D56-43CA-B2ED-0913F3B9C724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4" name="Rectangle 2353">
          <a:extLst>
            <a:ext uri="{FF2B5EF4-FFF2-40B4-BE49-F238E27FC236}">
              <a16:creationId xmlns:a16="http://schemas.microsoft.com/office/drawing/2014/main" xmlns="" id="{AE92D646-3485-460C-B1BA-F57E5C7FF7EC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5" name="Rectangle 2354">
          <a:extLst>
            <a:ext uri="{FF2B5EF4-FFF2-40B4-BE49-F238E27FC236}">
              <a16:creationId xmlns:a16="http://schemas.microsoft.com/office/drawing/2014/main" xmlns="" id="{A6E8E506-D5F5-4353-8F72-11B549FE1488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06" name="Rectangle 2355">
          <a:extLst>
            <a:ext uri="{FF2B5EF4-FFF2-40B4-BE49-F238E27FC236}">
              <a16:creationId xmlns:a16="http://schemas.microsoft.com/office/drawing/2014/main" xmlns="" id="{E91F56F8-9260-434B-AE36-D6F9BB3B2DC0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7" name="Rectangle 2356">
          <a:extLst>
            <a:ext uri="{FF2B5EF4-FFF2-40B4-BE49-F238E27FC236}">
              <a16:creationId xmlns:a16="http://schemas.microsoft.com/office/drawing/2014/main" xmlns="" id="{1D22240D-21BB-454B-A08D-116F26AF968A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8" name="Rectangle 2357">
          <a:extLst>
            <a:ext uri="{FF2B5EF4-FFF2-40B4-BE49-F238E27FC236}">
              <a16:creationId xmlns:a16="http://schemas.microsoft.com/office/drawing/2014/main" xmlns="" id="{50A0D907-FC99-49ED-A801-959440FC12FB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09" name="Rectangle 2358">
          <a:extLst>
            <a:ext uri="{FF2B5EF4-FFF2-40B4-BE49-F238E27FC236}">
              <a16:creationId xmlns:a16="http://schemas.microsoft.com/office/drawing/2014/main" xmlns="" id="{E169F598-F28B-4934-A2D5-5F46A1CFA24F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0" name="Rectangle 2359">
          <a:extLst>
            <a:ext uri="{FF2B5EF4-FFF2-40B4-BE49-F238E27FC236}">
              <a16:creationId xmlns:a16="http://schemas.microsoft.com/office/drawing/2014/main" xmlns="" id="{CEA7885B-B8EC-4C88-9D8A-7FC1250B39C7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1" name="Rectangle 2360">
          <a:extLst>
            <a:ext uri="{FF2B5EF4-FFF2-40B4-BE49-F238E27FC236}">
              <a16:creationId xmlns:a16="http://schemas.microsoft.com/office/drawing/2014/main" xmlns="" id="{E6FBB892-99B8-40F7-8F4D-B909BE85C914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2" name="Rectangle 2361">
          <a:extLst>
            <a:ext uri="{FF2B5EF4-FFF2-40B4-BE49-F238E27FC236}">
              <a16:creationId xmlns:a16="http://schemas.microsoft.com/office/drawing/2014/main" xmlns="" id="{5D1B9E6D-FE6A-409B-A7A7-93546D7DFDA5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3" name="Rectangle 2362">
          <a:extLst>
            <a:ext uri="{FF2B5EF4-FFF2-40B4-BE49-F238E27FC236}">
              <a16:creationId xmlns:a16="http://schemas.microsoft.com/office/drawing/2014/main" xmlns="" id="{05BF80B0-D279-4E5E-8D9D-8B7F36B9BF89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4" name="Rectangle 2363">
          <a:extLst>
            <a:ext uri="{FF2B5EF4-FFF2-40B4-BE49-F238E27FC236}">
              <a16:creationId xmlns:a16="http://schemas.microsoft.com/office/drawing/2014/main" xmlns="" id="{83773730-BF0F-41C4-AD66-55589EA01FC9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5" name="Rectangle 2364">
          <a:extLst>
            <a:ext uri="{FF2B5EF4-FFF2-40B4-BE49-F238E27FC236}">
              <a16:creationId xmlns:a16="http://schemas.microsoft.com/office/drawing/2014/main" xmlns="" id="{6278C7A0-9A45-4682-968B-ADE45ECFECC3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6" name="Rectangle 2365">
          <a:extLst>
            <a:ext uri="{FF2B5EF4-FFF2-40B4-BE49-F238E27FC236}">
              <a16:creationId xmlns:a16="http://schemas.microsoft.com/office/drawing/2014/main" xmlns="" id="{4E636BB7-A515-46BE-83F8-F4ACA6F81AFC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7" name="Rectangle 2366">
          <a:extLst>
            <a:ext uri="{FF2B5EF4-FFF2-40B4-BE49-F238E27FC236}">
              <a16:creationId xmlns:a16="http://schemas.microsoft.com/office/drawing/2014/main" xmlns="" id="{8443D964-DF75-481D-8459-DE06F8EF9FE4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76200</xdr:rowOff>
    </xdr:from>
    <xdr:to>
      <xdr:col>111</xdr:col>
      <xdr:colOff>0</xdr:colOff>
      <xdr:row>72</xdr:row>
      <xdr:rowOff>142875</xdr:rowOff>
    </xdr:to>
    <xdr:sp macro="" textlink="">
      <xdr:nvSpPr>
        <xdr:cNvPr id="2118" name="Rectangle 2367">
          <a:extLst>
            <a:ext uri="{FF2B5EF4-FFF2-40B4-BE49-F238E27FC236}">
              <a16:creationId xmlns:a16="http://schemas.microsoft.com/office/drawing/2014/main" xmlns="" id="{073DD0FF-D817-4585-BA93-6DDC6023B68A}"/>
            </a:ext>
          </a:extLst>
        </xdr:cNvPr>
        <xdr:cNvSpPr>
          <a:spLocks noChangeArrowheads="1"/>
        </xdr:cNvSpPr>
      </xdr:nvSpPr>
      <xdr:spPr bwMode="auto">
        <a:xfrm>
          <a:off x="43357800" y="89344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19" name="Rectangle 2368">
          <a:extLst>
            <a:ext uri="{FF2B5EF4-FFF2-40B4-BE49-F238E27FC236}">
              <a16:creationId xmlns:a16="http://schemas.microsoft.com/office/drawing/2014/main" xmlns="" id="{7152ECEF-3AF4-4E45-B3E0-2D8CB07C4DF2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20" name="Rectangle 2369">
          <a:extLst>
            <a:ext uri="{FF2B5EF4-FFF2-40B4-BE49-F238E27FC236}">
              <a16:creationId xmlns:a16="http://schemas.microsoft.com/office/drawing/2014/main" xmlns="" id="{262B5300-7C88-43E4-9126-EF39086D45A3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71</xdr:row>
      <xdr:rowOff>28575</xdr:rowOff>
    </xdr:from>
    <xdr:to>
      <xdr:col>111</xdr:col>
      <xdr:colOff>0</xdr:colOff>
      <xdr:row>72</xdr:row>
      <xdr:rowOff>142875</xdr:rowOff>
    </xdr:to>
    <xdr:sp macro="" textlink="">
      <xdr:nvSpPr>
        <xdr:cNvPr id="2121" name="Rectangle 2370">
          <a:extLst>
            <a:ext uri="{FF2B5EF4-FFF2-40B4-BE49-F238E27FC236}">
              <a16:creationId xmlns:a16="http://schemas.microsoft.com/office/drawing/2014/main" xmlns="" id="{25C1273A-ADAD-4D33-A2DE-E5C4C3A1BF66}"/>
            </a:ext>
          </a:extLst>
        </xdr:cNvPr>
        <xdr:cNvSpPr>
          <a:spLocks noChangeArrowheads="1"/>
        </xdr:cNvSpPr>
      </xdr:nvSpPr>
      <xdr:spPr bwMode="auto">
        <a:xfrm>
          <a:off x="43357800" y="88868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96</xdr:col>
      <xdr:colOff>0</xdr:colOff>
      <xdr:row>161</xdr:row>
      <xdr:rowOff>114300</xdr:rowOff>
    </xdr:from>
    <xdr:to>
      <xdr:col>111</xdr:col>
      <xdr:colOff>371475</xdr:colOff>
      <xdr:row>163</xdr:row>
      <xdr:rowOff>142875</xdr:rowOff>
    </xdr:to>
    <xdr:sp macro="" textlink="">
      <xdr:nvSpPr>
        <xdr:cNvPr id="2122" name="Rectangle 2371">
          <a:extLst>
            <a:ext uri="{FF2B5EF4-FFF2-40B4-BE49-F238E27FC236}">
              <a16:creationId xmlns:a16="http://schemas.microsoft.com/office/drawing/2014/main" xmlns="" id="{385E72AF-1D6A-472A-AB30-CDACC122556F}"/>
            </a:ext>
          </a:extLst>
        </xdr:cNvPr>
        <xdr:cNvSpPr>
          <a:spLocks noChangeArrowheads="1"/>
        </xdr:cNvSpPr>
      </xdr:nvSpPr>
      <xdr:spPr bwMode="auto">
        <a:xfrm>
          <a:off x="37490400" y="20221575"/>
          <a:ext cx="623887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3" name="Rectangle 2372">
          <a:extLst>
            <a:ext uri="{FF2B5EF4-FFF2-40B4-BE49-F238E27FC236}">
              <a16:creationId xmlns:a16="http://schemas.microsoft.com/office/drawing/2014/main" xmlns="" id="{0E98ECE9-5813-41A9-8361-94A6CBF563C2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24" name="Rectangle 2373">
          <a:extLst>
            <a:ext uri="{FF2B5EF4-FFF2-40B4-BE49-F238E27FC236}">
              <a16:creationId xmlns:a16="http://schemas.microsoft.com/office/drawing/2014/main" xmlns="" id="{9B6C92C1-963B-400D-903C-1E367E6EC66B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5" name="Rectangle 2374">
          <a:extLst>
            <a:ext uri="{FF2B5EF4-FFF2-40B4-BE49-F238E27FC236}">
              <a16:creationId xmlns:a16="http://schemas.microsoft.com/office/drawing/2014/main" xmlns="" id="{02CBB08E-FCAB-40F1-845B-5A6D0A9A2360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26" name="Rectangle 2375">
          <a:extLst>
            <a:ext uri="{FF2B5EF4-FFF2-40B4-BE49-F238E27FC236}">
              <a16:creationId xmlns:a16="http://schemas.microsoft.com/office/drawing/2014/main" xmlns="" id="{BB7004F6-E509-45BF-A8E3-9DCCAB5628A4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7" name="Rectangle 2376">
          <a:extLst>
            <a:ext uri="{FF2B5EF4-FFF2-40B4-BE49-F238E27FC236}">
              <a16:creationId xmlns:a16="http://schemas.microsoft.com/office/drawing/2014/main" xmlns="" id="{1FF04233-1834-41E5-A5F7-334BDC7FE7D9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28" name="Rectangle 2377">
          <a:extLst>
            <a:ext uri="{FF2B5EF4-FFF2-40B4-BE49-F238E27FC236}">
              <a16:creationId xmlns:a16="http://schemas.microsoft.com/office/drawing/2014/main" xmlns="" id="{25432FA7-74B8-48D8-A4C3-C800BECC359C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29" name="Rectangle 2378">
          <a:extLst>
            <a:ext uri="{FF2B5EF4-FFF2-40B4-BE49-F238E27FC236}">
              <a16:creationId xmlns:a16="http://schemas.microsoft.com/office/drawing/2014/main" xmlns="" id="{F49E3E34-9B21-4DBA-9913-3C4CD2294B22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30" name="Rectangle 2379">
          <a:extLst>
            <a:ext uri="{FF2B5EF4-FFF2-40B4-BE49-F238E27FC236}">
              <a16:creationId xmlns:a16="http://schemas.microsoft.com/office/drawing/2014/main" xmlns="" id="{AC2CF7E4-6305-4BCA-83C9-C76077F94120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1" name="Rectangle 2380">
          <a:extLst>
            <a:ext uri="{FF2B5EF4-FFF2-40B4-BE49-F238E27FC236}">
              <a16:creationId xmlns:a16="http://schemas.microsoft.com/office/drawing/2014/main" xmlns="" id="{AAD7F655-FAFC-4423-9E2D-EE8DD62CFE93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32" name="Rectangle 2381">
          <a:extLst>
            <a:ext uri="{FF2B5EF4-FFF2-40B4-BE49-F238E27FC236}">
              <a16:creationId xmlns:a16="http://schemas.microsoft.com/office/drawing/2014/main" xmlns="" id="{AE9650B4-7023-4C69-9BDD-C4BF5DC6C9F4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3" name="Rectangle 2382">
          <a:extLst>
            <a:ext uri="{FF2B5EF4-FFF2-40B4-BE49-F238E27FC236}">
              <a16:creationId xmlns:a16="http://schemas.microsoft.com/office/drawing/2014/main" xmlns="" id="{74344989-648C-4150-9D4B-514CD038A393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34" name="Rectangle 2383">
          <a:extLst>
            <a:ext uri="{FF2B5EF4-FFF2-40B4-BE49-F238E27FC236}">
              <a16:creationId xmlns:a16="http://schemas.microsoft.com/office/drawing/2014/main" xmlns="" id="{95026CC4-9488-46C0-A7D5-C92E14F05244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5" name="Rectangle 2384">
          <a:extLst>
            <a:ext uri="{FF2B5EF4-FFF2-40B4-BE49-F238E27FC236}">
              <a16:creationId xmlns:a16="http://schemas.microsoft.com/office/drawing/2014/main" xmlns="" id="{14D052AD-ED43-4ABD-AAF0-C4486912CF8B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36" name="Rectangle 2385">
          <a:extLst>
            <a:ext uri="{FF2B5EF4-FFF2-40B4-BE49-F238E27FC236}">
              <a16:creationId xmlns:a16="http://schemas.microsoft.com/office/drawing/2014/main" xmlns="" id="{3868F717-1DD4-49A8-BFEE-EF0C84A31050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7" name="Rectangle 2386">
          <a:extLst>
            <a:ext uri="{FF2B5EF4-FFF2-40B4-BE49-F238E27FC236}">
              <a16:creationId xmlns:a16="http://schemas.microsoft.com/office/drawing/2014/main" xmlns="" id="{179DE04F-7E73-4FA5-9854-46B2EB804C47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38" name="Rectangle 2387">
          <a:extLst>
            <a:ext uri="{FF2B5EF4-FFF2-40B4-BE49-F238E27FC236}">
              <a16:creationId xmlns:a16="http://schemas.microsoft.com/office/drawing/2014/main" xmlns="" id="{82084AF4-F2C2-4D64-A0CB-A3377289DC3C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39" name="Rectangle 2388">
          <a:extLst>
            <a:ext uri="{FF2B5EF4-FFF2-40B4-BE49-F238E27FC236}">
              <a16:creationId xmlns:a16="http://schemas.microsoft.com/office/drawing/2014/main" xmlns="" id="{610A5796-EF8B-4AC4-A0BE-E7EB4D228247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40" name="Rectangle 2389">
          <a:extLst>
            <a:ext uri="{FF2B5EF4-FFF2-40B4-BE49-F238E27FC236}">
              <a16:creationId xmlns:a16="http://schemas.microsoft.com/office/drawing/2014/main" xmlns="" id="{34985989-C2B4-4FDD-A348-A69D12731DBF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41" name="Rectangle 2390">
          <a:extLst>
            <a:ext uri="{FF2B5EF4-FFF2-40B4-BE49-F238E27FC236}">
              <a16:creationId xmlns:a16="http://schemas.microsoft.com/office/drawing/2014/main" xmlns="" id="{AFACDC39-2F37-44C1-BF57-C1A04BC914E8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42" name="Rectangle 2391">
          <a:extLst>
            <a:ext uri="{FF2B5EF4-FFF2-40B4-BE49-F238E27FC236}">
              <a16:creationId xmlns:a16="http://schemas.microsoft.com/office/drawing/2014/main" xmlns="" id="{A8EBB928-D4D9-438B-9216-F384E15D9DAA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43" name="Rectangle 2392">
          <a:extLst>
            <a:ext uri="{FF2B5EF4-FFF2-40B4-BE49-F238E27FC236}">
              <a16:creationId xmlns:a16="http://schemas.microsoft.com/office/drawing/2014/main" xmlns="" id="{D9CFA8C5-A6C7-4237-9138-04F58495435C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44" name="Rectangle 2393">
          <a:extLst>
            <a:ext uri="{FF2B5EF4-FFF2-40B4-BE49-F238E27FC236}">
              <a16:creationId xmlns:a16="http://schemas.microsoft.com/office/drawing/2014/main" xmlns="" id="{13AD255E-0F95-4EA7-8EB2-149ECA5D8909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161</xdr:row>
      <xdr:rowOff>114300</xdr:rowOff>
    </xdr:from>
    <xdr:to>
      <xdr:col>111</xdr:col>
      <xdr:colOff>0</xdr:colOff>
      <xdr:row>163</xdr:row>
      <xdr:rowOff>142875</xdr:rowOff>
    </xdr:to>
    <xdr:sp macro="" textlink="">
      <xdr:nvSpPr>
        <xdr:cNvPr id="2145" name="Rectangle 2394">
          <a:extLst>
            <a:ext uri="{FF2B5EF4-FFF2-40B4-BE49-F238E27FC236}">
              <a16:creationId xmlns:a16="http://schemas.microsoft.com/office/drawing/2014/main" xmlns="" id="{6922A228-EE21-43FB-AFB3-DD1650426AE0}"/>
            </a:ext>
          </a:extLst>
        </xdr:cNvPr>
        <xdr:cNvSpPr>
          <a:spLocks noChangeArrowheads="1"/>
        </xdr:cNvSpPr>
      </xdr:nvSpPr>
      <xdr:spPr bwMode="auto">
        <a:xfrm>
          <a:off x="43357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46" name="Rectangle 2395">
          <a:extLst>
            <a:ext uri="{FF2B5EF4-FFF2-40B4-BE49-F238E27FC236}">
              <a16:creationId xmlns:a16="http://schemas.microsoft.com/office/drawing/2014/main" xmlns="" id="{026B8592-6387-4EF1-8799-C8B13A626F1C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47" name="Rectangle 2396">
          <a:extLst>
            <a:ext uri="{FF2B5EF4-FFF2-40B4-BE49-F238E27FC236}">
              <a16:creationId xmlns:a16="http://schemas.microsoft.com/office/drawing/2014/main" xmlns="" id="{E21B9A27-08CF-482C-B08E-55F0C700034D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48" name="Rectangle 2397">
          <a:extLst>
            <a:ext uri="{FF2B5EF4-FFF2-40B4-BE49-F238E27FC236}">
              <a16:creationId xmlns:a16="http://schemas.microsoft.com/office/drawing/2014/main" xmlns="" id="{514DD432-75C3-4953-983A-9F7173A9DE46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49" name="Rectangle 2398">
          <a:extLst>
            <a:ext uri="{FF2B5EF4-FFF2-40B4-BE49-F238E27FC236}">
              <a16:creationId xmlns:a16="http://schemas.microsoft.com/office/drawing/2014/main" xmlns="" id="{373E4A1B-2DE1-4582-8037-DEAE659F48F5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0" name="Rectangle 2399">
          <a:extLst>
            <a:ext uri="{FF2B5EF4-FFF2-40B4-BE49-F238E27FC236}">
              <a16:creationId xmlns:a16="http://schemas.microsoft.com/office/drawing/2014/main" xmlns="" id="{BE1D606C-B6C7-4231-964D-0BC473C8FAAD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51" name="Rectangle 2400">
          <a:extLst>
            <a:ext uri="{FF2B5EF4-FFF2-40B4-BE49-F238E27FC236}">
              <a16:creationId xmlns:a16="http://schemas.microsoft.com/office/drawing/2014/main" xmlns="" id="{54303324-FA4A-4D35-A71B-8343FACC937F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2" name="Rectangle 2401">
          <a:extLst>
            <a:ext uri="{FF2B5EF4-FFF2-40B4-BE49-F238E27FC236}">
              <a16:creationId xmlns:a16="http://schemas.microsoft.com/office/drawing/2014/main" xmlns="" id="{8D5E7390-1854-4866-AD6A-5E22DB5711FB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53" name="Rectangle 2402">
          <a:extLst>
            <a:ext uri="{FF2B5EF4-FFF2-40B4-BE49-F238E27FC236}">
              <a16:creationId xmlns:a16="http://schemas.microsoft.com/office/drawing/2014/main" xmlns="" id="{02DE2BD4-0D05-4D0A-AFD5-C023E14DCB8E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4" name="Rectangle 2403">
          <a:extLst>
            <a:ext uri="{FF2B5EF4-FFF2-40B4-BE49-F238E27FC236}">
              <a16:creationId xmlns:a16="http://schemas.microsoft.com/office/drawing/2014/main" xmlns="" id="{523807DB-80B4-46FB-BC86-EED60EBA74DB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55" name="Rectangle 2404">
          <a:extLst>
            <a:ext uri="{FF2B5EF4-FFF2-40B4-BE49-F238E27FC236}">
              <a16:creationId xmlns:a16="http://schemas.microsoft.com/office/drawing/2014/main" xmlns="" id="{C220FAC6-DEBD-485D-8A53-D48D233455CE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6" name="Rectangle 2405">
          <a:extLst>
            <a:ext uri="{FF2B5EF4-FFF2-40B4-BE49-F238E27FC236}">
              <a16:creationId xmlns:a16="http://schemas.microsoft.com/office/drawing/2014/main" xmlns="" id="{25DE7831-02ED-4DDA-89DA-64A7544DE604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57" name="Rectangle 2406">
          <a:extLst>
            <a:ext uri="{FF2B5EF4-FFF2-40B4-BE49-F238E27FC236}">
              <a16:creationId xmlns:a16="http://schemas.microsoft.com/office/drawing/2014/main" xmlns="" id="{11568C54-C53C-4E9E-B328-AE78E904BD25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58" name="Rectangle 2407">
          <a:extLst>
            <a:ext uri="{FF2B5EF4-FFF2-40B4-BE49-F238E27FC236}">
              <a16:creationId xmlns:a16="http://schemas.microsoft.com/office/drawing/2014/main" xmlns="" id="{229B22B1-E405-4E28-A9B5-BD1AD93F62E0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59" name="Rectangle 2408">
          <a:extLst>
            <a:ext uri="{FF2B5EF4-FFF2-40B4-BE49-F238E27FC236}">
              <a16:creationId xmlns:a16="http://schemas.microsoft.com/office/drawing/2014/main" xmlns="" id="{6B25E0AA-FB8B-4107-983F-B99B41529154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0" name="Rectangle 2409">
          <a:extLst>
            <a:ext uri="{FF2B5EF4-FFF2-40B4-BE49-F238E27FC236}">
              <a16:creationId xmlns:a16="http://schemas.microsoft.com/office/drawing/2014/main" xmlns="" id="{8EC19398-B495-4251-BD5B-D31AF4EEF4CD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61" name="Rectangle 2410">
          <a:extLst>
            <a:ext uri="{FF2B5EF4-FFF2-40B4-BE49-F238E27FC236}">
              <a16:creationId xmlns:a16="http://schemas.microsoft.com/office/drawing/2014/main" xmlns="" id="{208D90D9-A0B5-4FAD-82E0-3E46EDBCFFB3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2" name="Rectangle 2411">
          <a:extLst>
            <a:ext uri="{FF2B5EF4-FFF2-40B4-BE49-F238E27FC236}">
              <a16:creationId xmlns:a16="http://schemas.microsoft.com/office/drawing/2014/main" xmlns="" id="{73C90C86-9AB4-4ECA-910F-E8A5DDC98072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63" name="Rectangle 2412">
          <a:extLst>
            <a:ext uri="{FF2B5EF4-FFF2-40B4-BE49-F238E27FC236}">
              <a16:creationId xmlns:a16="http://schemas.microsoft.com/office/drawing/2014/main" xmlns="" id="{7A34AD29-02CB-44E3-9A8D-0A65EDC3ECFA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4" name="Rectangle 2413">
          <a:extLst>
            <a:ext uri="{FF2B5EF4-FFF2-40B4-BE49-F238E27FC236}">
              <a16:creationId xmlns:a16="http://schemas.microsoft.com/office/drawing/2014/main" xmlns="" id="{6520FAFE-6EE2-4E54-A9BB-656E5AA60224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65" name="Rectangle 2414">
          <a:extLst>
            <a:ext uri="{FF2B5EF4-FFF2-40B4-BE49-F238E27FC236}">
              <a16:creationId xmlns:a16="http://schemas.microsoft.com/office/drawing/2014/main" xmlns="" id="{6AC3B945-D927-4D7F-885B-ADC0011657EB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66" name="Rectangle 2415">
          <a:extLst>
            <a:ext uri="{FF2B5EF4-FFF2-40B4-BE49-F238E27FC236}">
              <a16:creationId xmlns:a16="http://schemas.microsoft.com/office/drawing/2014/main" xmlns="" id="{B15A212C-4175-4A91-9063-DFA693F11AE2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67" name="Rectangle 2416">
          <a:extLst>
            <a:ext uri="{FF2B5EF4-FFF2-40B4-BE49-F238E27FC236}">
              <a16:creationId xmlns:a16="http://schemas.microsoft.com/office/drawing/2014/main" xmlns="" id="{4AD5E18C-7239-463C-9C1B-A8CE8310096A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161</xdr:row>
      <xdr:rowOff>114300</xdr:rowOff>
    </xdr:from>
    <xdr:to>
      <xdr:col>111</xdr:col>
      <xdr:colOff>0</xdr:colOff>
      <xdr:row>163</xdr:row>
      <xdr:rowOff>142875</xdr:rowOff>
    </xdr:to>
    <xdr:sp macro="" textlink="">
      <xdr:nvSpPr>
        <xdr:cNvPr id="2168" name="Rectangle 2417">
          <a:extLst>
            <a:ext uri="{FF2B5EF4-FFF2-40B4-BE49-F238E27FC236}">
              <a16:creationId xmlns:a16="http://schemas.microsoft.com/office/drawing/2014/main" xmlns="" id="{3A4712A8-88B1-4874-8481-A9314A630759}"/>
            </a:ext>
          </a:extLst>
        </xdr:cNvPr>
        <xdr:cNvSpPr>
          <a:spLocks noChangeArrowheads="1"/>
        </xdr:cNvSpPr>
      </xdr:nvSpPr>
      <xdr:spPr bwMode="auto">
        <a:xfrm>
          <a:off x="43357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69" name="Rectangle 2418">
          <a:extLst>
            <a:ext uri="{FF2B5EF4-FFF2-40B4-BE49-F238E27FC236}">
              <a16:creationId xmlns:a16="http://schemas.microsoft.com/office/drawing/2014/main" xmlns="" id="{429A1A09-EB15-487A-8C1B-D92FA04C4954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70" name="Rectangle 2419">
          <a:extLst>
            <a:ext uri="{FF2B5EF4-FFF2-40B4-BE49-F238E27FC236}">
              <a16:creationId xmlns:a16="http://schemas.microsoft.com/office/drawing/2014/main" xmlns="" id="{7149E002-7D90-47AF-A5D9-1C53CC7DA6F4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1" name="Rectangle 2420">
          <a:extLst>
            <a:ext uri="{FF2B5EF4-FFF2-40B4-BE49-F238E27FC236}">
              <a16:creationId xmlns:a16="http://schemas.microsoft.com/office/drawing/2014/main" xmlns="" id="{BA0F04CD-D189-4E35-AA86-471B8976E0C9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72" name="Rectangle 2421">
          <a:extLst>
            <a:ext uri="{FF2B5EF4-FFF2-40B4-BE49-F238E27FC236}">
              <a16:creationId xmlns:a16="http://schemas.microsoft.com/office/drawing/2014/main" xmlns="" id="{D3367449-F7A7-408F-B82C-E77EDE373EE9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3" name="Rectangle 2422">
          <a:extLst>
            <a:ext uri="{FF2B5EF4-FFF2-40B4-BE49-F238E27FC236}">
              <a16:creationId xmlns:a16="http://schemas.microsoft.com/office/drawing/2014/main" xmlns="" id="{9A7DF35C-7B5F-40FA-9A9F-3D568EC01CC4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74" name="Rectangle 2423">
          <a:extLst>
            <a:ext uri="{FF2B5EF4-FFF2-40B4-BE49-F238E27FC236}">
              <a16:creationId xmlns:a16="http://schemas.microsoft.com/office/drawing/2014/main" xmlns="" id="{D8760822-ADB3-4360-9A52-525738ED7B57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5" name="Rectangle 2424">
          <a:extLst>
            <a:ext uri="{FF2B5EF4-FFF2-40B4-BE49-F238E27FC236}">
              <a16:creationId xmlns:a16="http://schemas.microsoft.com/office/drawing/2014/main" xmlns="" id="{1CD798F9-EFB0-480F-8D71-8896D1B163B1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76" name="Rectangle 2425">
          <a:extLst>
            <a:ext uri="{FF2B5EF4-FFF2-40B4-BE49-F238E27FC236}">
              <a16:creationId xmlns:a16="http://schemas.microsoft.com/office/drawing/2014/main" xmlns="" id="{E8C178BF-1F7F-4EB4-9A05-24DDBD25FE50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7" name="Rectangle 2426">
          <a:extLst>
            <a:ext uri="{FF2B5EF4-FFF2-40B4-BE49-F238E27FC236}">
              <a16:creationId xmlns:a16="http://schemas.microsoft.com/office/drawing/2014/main" xmlns="" id="{6F62D363-3BE0-4263-AD5B-E6D3D9188200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78" name="Rectangle 2427">
          <a:extLst>
            <a:ext uri="{FF2B5EF4-FFF2-40B4-BE49-F238E27FC236}">
              <a16:creationId xmlns:a16="http://schemas.microsoft.com/office/drawing/2014/main" xmlns="" id="{F53FF59C-36C9-4A08-BE1B-A5A5EB3BCB82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79" name="Rectangle 2428">
          <a:extLst>
            <a:ext uri="{FF2B5EF4-FFF2-40B4-BE49-F238E27FC236}">
              <a16:creationId xmlns:a16="http://schemas.microsoft.com/office/drawing/2014/main" xmlns="" id="{8A586DFD-14AC-4FE7-8479-409E6BB6091E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80" name="Rectangle 2429">
          <a:extLst>
            <a:ext uri="{FF2B5EF4-FFF2-40B4-BE49-F238E27FC236}">
              <a16:creationId xmlns:a16="http://schemas.microsoft.com/office/drawing/2014/main" xmlns="" id="{8D8F4906-9762-41FA-8D20-013803E1B5EA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1" name="Rectangle 2430">
          <a:extLst>
            <a:ext uri="{FF2B5EF4-FFF2-40B4-BE49-F238E27FC236}">
              <a16:creationId xmlns:a16="http://schemas.microsoft.com/office/drawing/2014/main" xmlns="" id="{6C0F83A7-9B99-47CA-85BF-2A417FC11EAF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82" name="Rectangle 2431">
          <a:extLst>
            <a:ext uri="{FF2B5EF4-FFF2-40B4-BE49-F238E27FC236}">
              <a16:creationId xmlns:a16="http://schemas.microsoft.com/office/drawing/2014/main" xmlns="" id="{0DB3C7BB-AE0F-4206-9B57-8992FA8C5CB6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3" name="Rectangle 2432">
          <a:extLst>
            <a:ext uri="{FF2B5EF4-FFF2-40B4-BE49-F238E27FC236}">
              <a16:creationId xmlns:a16="http://schemas.microsoft.com/office/drawing/2014/main" xmlns="" id="{BE87C082-8CA3-4463-9360-6C16B15177C0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84" name="Rectangle 2433">
          <a:extLst>
            <a:ext uri="{FF2B5EF4-FFF2-40B4-BE49-F238E27FC236}">
              <a16:creationId xmlns:a16="http://schemas.microsoft.com/office/drawing/2014/main" xmlns="" id="{AB6B48EB-7E94-4537-92AC-330721ABA91A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5" name="Rectangle 2434">
          <a:extLst>
            <a:ext uri="{FF2B5EF4-FFF2-40B4-BE49-F238E27FC236}">
              <a16:creationId xmlns:a16="http://schemas.microsoft.com/office/drawing/2014/main" xmlns="" id="{EA444086-E060-4775-BFF3-7729BC657593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186" name="Rectangle 2435">
          <a:extLst>
            <a:ext uri="{FF2B5EF4-FFF2-40B4-BE49-F238E27FC236}">
              <a16:creationId xmlns:a16="http://schemas.microsoft.com/office/drawing/2014/main" xmlns="" id="{C7AFEEEF-8C6C-4CD3-8B19-614461CAD58E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87" name="Rectangle 2436">
          <a:extLst>
            <a:ext uri="{FF2B5EF4-FFF2-40B4-BE49-F238E27FC236}">
              <a16:creationId xmlns:a16="http://schemas.microsoft.com/office/drawing/2014/main" xmlns="" id="{5489055D-FEA7-4090-A99B-41FC675C10EA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88" name="Rectangle 2437">
          <a:extLst>
            <a:ext uri="{FF2B5EF4-FFF2-40B4-BE49-F238E27FC236}">
              <a16:creationId xmlns:a16="http://schemas.microsoft.com/office/drawing/2014/main" xmlns="" id="{928C8BB6-E717-44A0-ABB0-A9117A857D5B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89" name="Rectangle 2438">
          <a:extLst>
            <a:ext uri="{FF2B5EF4-FFF2-40B4-BE49-F238E27FC236}">
              <a16:creationId xmlns:a16="http://schemas.microsoft.com/office/drawing/2014/main" xmlns="" id="{BD9D632A-DD27-4989-916C-61B29D609595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190" name="Rectangle 2439">
          <a:extLst>
            <a:ext uri="{FF2B5EF4-FFF2-40B4-BE49-F238E27FC236}">
              <a16:creationId xmlns:a16="http://schemas.microsoft.com/office/drawing/2014/main" xmlns="" id="{EB4714A0-B1A0-46D7-A44E-459F484135AF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161</xdr:row>
      <xdr:rowOff>114300</xdr:rowOff>
    </xdr:from>
    <xdr:to>
      <xdr:col>111</xdr:col>
      <xdr:colOff>0</xdr:colOff>
      <xdr:row>163</xdr:row>
      <xdr:rowOff>142875</xdr:rowOff>
    </xdr:to>
    <xdr:sp macro="" textlink="">
      <xdr:nvSpPr>
        <xdr:cNvPr id="2191" name="Rectangle 2440">
          <a:extLst>
            <a:ext uri="{FF2B5EF4-FFF2-40B4-BE49-F238E27FC236}">
              <a16:creationId xmlns:a16="http://schemas.microsoft.com/office/drawing/2014/main" xmlns="" id="{88CD91F2-4BD2-4E8A-B6D6-DAA8D00B4DDB}"/>
            </a:ext>
          </a:extLst>
        </xdr:cNvPr>
        <xdr:cNvSpPr>
          <a:spLocks noChangeArrowheads="1"/>
        </xdr:cNvSpPr>
      </xdr:nvSpPr>
      <xdr:spPr bwMode="auto">
        <a:xfrm>
          <a:off x="43357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2" name="Rectangle 2441">
          <a:extLst>
            <a:ext uri="{FF2B5EF4-FFF2-40B4-BE49-F238E27FC236}">
              <a16:creationId xmlns:a16="http://schemas.microsoft.com/office/drawing/2014/main" xmlns="" id="{5FE36A80-2E39-42A1-8407-B0316CC5234E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93" name="Rectangle 2442">
          <a:extLst>
            <a:ext uri="{FF2B5EF4-FFF2-40B4-BE49-F238E27FC236}">
              <a16:creationId xmlns:a16="http://schemas.microsoft.com/office/drawing/2014/main" xmlns="" id="{39B6379F-D647-4138-B99A-B2B29604A486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4" name="Rectangle 2443">
          <a:extLst>
            <a:ext uri="{FF2B5EF4-FFF2-40B4-BE49-F238E27FC236}">
              <a16:creationId xmlns:a16="http://schemas.microsoft.com/office/drawing/2014/main" xmlns="" id="{823D65A7-A2E5-4F45-BF79-00252482497C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95" name="Rectangle 2444">
          <a:extLst>
            <a:ext uri="{FF2B5EF4-FFF2-40B4-BE49-F238E27FC236}">
              <a16:creationId xmlns:a16="http://schemas.microsoft.com/office/drawing/2014/main" xmlns="" id="{03C3476C-40F9-4D0D-93AE-6AB690E214CA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6" name="Rectangle 2445">
          <a:extLst>
            <a:ext uri="{FF2B5EF4-FFF2-40B4-BE49-F238E27FC236}">
              <a16:creationId xmlns:a16="http://schemas.microsoft.com/office/drawing/2014/main" xmlns="" id="{93D24FCD-D0BE-4DB7-9280-A08AC5957ACA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121</xdr:row>
      <xdr:rowOff>38100</xdr:rowOff>
    </xdr:from>
    <xdr:to>
      <xdr:col>111</xdr:col>
      <xdr:colOff>0</xdr:colOff>
      <xdr:row>123</xdr:row>
      <xdr:rowOff>123825</xdr:rowOff>
    </xdr:to>
    <xdr:sp macro="" textlink="">
      <xdr:nvSpPr>
        <xdr:cNvPr id="2197" name="Rectangle 2446">
          <a:extLst>
            <a:ext uri="{FF2B5EF4-FFF2-40B4-BE49-F238E27FC236}">
              <a16:creationId xmlns:a16="http://schemas.microsoft.com/office/drawing/2014/main" xmlns="" id="{DEEC32FE-532E-496A-9DAC-A65A215F74DF}"/>
            </a:ext>
          </a:extLst>
        </xdr:cNvPr>
        <xdr:cNvSpPr>
          <a:spLocks noChangeArrowheads="1"/>
        </xdr:cNvSpPr>
      </xdr:nvSpPr>
      <xdr:spPr bwMode="auto">
        <a:xfrm>
          <a:off x="43357800" y="15192375"/>
          <a:ext cx="0" cy="3333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198" name="Rectangle 2447">
          <a:extLst>
            <a:ext uri="{FF2B5EF4-FFF2-40B4-BE49-F238E27FC236}">
              <a16:creationId xmlns:a16="http://schemas.microsoft.com/office/drawing/2014/main" xmlns="" id="{8E1FAC40-5733-4C44-9724-99533B1C1A5E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199" name="Rectangle 2448">
          <a:extLst>
            <a:ext uri="{FF2B5EF4-FFF2-40B4-BE49-F238E27FC236}">
              <a16:creationId xmlns:a16="http://schemas.microsoft.com/office/drawing/2014/main" xmlns="" id="{A9609919-9A86-4103-ABCF-42FE9A054A75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0" name="Rectangle 2449">
          <a:extLst>
            <a:ext uri="{FF2B5EF4-FFF2-40B4-BE49-F238E27FC236}">
              <a16:creationId xmlns:a16="http://schemas.microsoft.com/office/drawing/2014/main" xmlns="" id="{FBCAFB19-781C-46EE-88C2-DEDF3EAF2766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201" name="Rectangle 2450">
          <a:extLst>
            <a:ext uri="{FF2B5EF4-FFF2-40B4-BE49-F238E27FC236}">
              <a16:creationId xmlns:a16="http://schemas.microsoft.com/office/drawing/2014/main" xmlns="" id="{C032EF80-1EDA-4623-B63E-7A83FE489ACA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2" name="Rectangle 2451">
          <a:extLst>
            <a:ext uri="{FF2B5EF4-FFF2-40B4-BE49-F238E27FC236}">
              <a16:creationId xmlns:a16="http://schemas.microsoft.com/office/drawing/2014/main" xmlns="" id="{557CBCD8-DB1F-4B27-B551-C3A4F39DE6FD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120</xdr:row>
      <xdr:rowOff>9525</xdr:rowOff>
    </xdr:from>
    <xdr:to>
      <xdr:col>111</xdr:col>
      <xdr:colOff>0</xdr:colOff>
      <xdr:row>121</xdr:row>
      <xdr:rowOff>152400</xdr:rowOff>
    </xdr:to>
    <xdr:sp macro="" textlink="">
      <xdr:nvSpPr>
        <xdr:cNvPr id="2203" name="Rectangle 2452">
          <a:extLst>
            <a:ext uri="{FF2B5EF4-FFF2-40B4-BE49-F238E27FC236}">
              <a16:creationId xmlns:a16="http://schemas.microsoft.com/office/drawing/2014/main" xmlns="" id="{C6EE1087-5346-4F71-B113-2A84B89E8ADD}"/>
            </a:ext>
          </a:extLst>
        </xdr:cNvPr>
        <xdr:cNvSpPr>
          <a:spLocks noChangeArrowheads="1"/>
        </xdr:cNvSpPr>
      </xdr:nvSpPr>
      <xdr:spPr bwMode="auto">
        <a:xfrm>
          <a:off x="43357800" y="1503997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4" name="Rectangle 2453">
          <a:extLst>
            <a:ext uri="{FF2B5EF4-FFF2-40B4-BE49-F238E27FC236}">
              <a16:creationId xmlns:a16="http://schemas.microsoft.com/office/drawing/2014/main" xmlns="" id="{75EF4727-FBD5-4405-9D69-D983E83AF8BF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205" name="Rectangle 2454">
          <a:extLst>
            <a:ext uri="{FF2B5EF4-FFF2-40B4-BE49-F238E27FC236}">
              <a16:creationId xmlns:a16="http://schemas.microsoft.com/office/drawing/2014/main" xmlns="" id="{EB59AC92-8B8A-4FDD-8AFE-15D03D236158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6" name="Rectangle 2455">
          <a:extLst>
            <a:ext uri="{FF2B5EF4-FFF2-40B4-BE49-F238E27FC236}">
              <a16:creationId xmlns:a16="http://schemas.microsoft.com/office/drawing/2014/main" xmlns="" id="{24F3CAF5-0C44-464F-8081-947DD948DF39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207" name="Rectangle 2456">
          <a:extLst>
            <a:ext uri="{FF2B5EF4-FFF2-40B4-BE49-F238E27FC236}">
              <a16:creationId xmlns:a16="http://schemas.microsoft.com/office/drawing/2014/main" xmlns="" id="{1917B25E-C60D-4FBB-AB5A-236B099416F3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08" name="Rectangle 2457">
          <a:extLst>
            <a:ext uri="{FF2B5EF4-FFF2-40B4-BE49-F238E27FC236}">
              <a16:creationId xmlns:a16="http://schemas.microsoft.com/office/drawing/2014/main" xmlns="" id="{F58EBCDF-A1D9-4222-B568-991699C5F693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76200</xdr:rowOff>
    </xdr:from>
    <xdr:to>
      <xdr:col>110</xdr:col>
      <xdr:colOff>0</xdr:colOff>
      <xdr:row>119</xdr:row>
      <xdr:rowOff>142875</xdr:rowOff>
    </xdr:to>
    <xdr:sp macro="" textlink="">
      <xdr:nvSpPr>
        <xdr:cNvPr id="2209" name="Rectangle 2458">
          <a:extLst>
            <a:ext uri="{FF2B5EF4-FFF2-40B4-BE49-F238E27FC236}">
              <a16:creationId xmlns:a16="http://schemas.microsoft.com/office/drawing/2014/main" xmlns="" id="{D9521F5E-0944-44B1-88C7-21E397961F62}"/>
            </a:ext>
          </a:extLst>
        </xdr:cNvPr>
        <xdr:cNvSpPr>
          <a:spLocks noChangeArrowheads="1"/>
        </xdr:cNvSpPr>
      </xdr:nvSpPr>
      <xdr:spPr bwMode="auto">
        <a:xfrm>
          <a:off x="42986325" y="1485900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132</xdr:row>
      <xdr:rowOff>0</xdr:rowOff>
    </xdr:from>
    <xdr:to>
      <xdr:col>111</xdr:col>
      <xdr:colOff>0</xdr:colOff>
      <xdr:row>133</xdr:row>
      <xdr:rowOff>152400</xdr:rowOff>
    </xdr:to>
    <xdr:sp macro="" textlink="">
      <xdr:nvSpPr>
        <xdr:cNvPr id="2210" name="Rectangle 2459">
          <a:extLst>
            <a:ext uri="{FF2B5EF4-FFF2-40B4-BE49-F238E27FC236}">
              <a16:creationId xmlns:a16="http://schemas.microsoft.com/office/drawing/2014/main" xmlns="" id="{6E9D8AB7-9A05-44BC-880A-B5C6E87426D2}"/>
            </a:ext>
          </a:extLst>
        </xdr:cNvPr>
        <xdr:cNvSpPr>
          <a:spLocks noChangeArrowheads="1"/>
        </xdr:cNvSpPr>
      </xdr:nvSpPr>
      <xdr:spPr bwMode="auto">
        <a:xfrm>
          <a:off x="43357800" y="1651635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211" name="Rectangle 2460">
          <a:extLst>
            <a:ext uri="{FF2B5EF4-FFF2-40B4-BE49-F238E27FC236}">
              <a16:creationId xmlns:a16="http://schemas.microsoft.com/office/drawing/2014/main" xmlns="" id="{AC95AD4C-39AD-45ED-9EF9-FA1944C0D4AA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212" name="Rectangle 2461">
          <a:extLst>
            <a:ext uri="{FF2B5EF4-FFF2-40B4-BE49-F238E27FC236}">
              <a16:creationId xmlns:a16="http://schemas.microsoft.com/office/drawing/2014/main" xmlns="" id="{7F89CF5D-31AF-4484-94AD-DD0DC567DF81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118</xdr:row>
      <xdr:rowOff>28575</xdr:rowOff>
    </xdr:from>
    <xdr:to>
      <xdr:col>110</xdr:col>
      <xdr:colOff>0</xdr:colOff>
      <xdr:row>119</xdr:row>
      <xdr:rowOff>142875</xdr:rowOff>
    </xdr:to>
    <xdr:sp macro="" textlink="">
      <xdr:nvSpPr>
        <xdr:cNvPr id="2213" name="Rectangle 2462">
          <a:extLst>
            <a:ext uri="{FF2B5EF4-FFF2-40B4-BE49-F238E27FC236}">
              <a16:creationId xmlns:a16="http://schemas.microsoft.com/office/drawing/2014/main" xmlns="" id="{372F7A0D-F94F-4F9B-BE4A-FD4C3D91F583}"/>
            </a:ext>
          </a:extLst>
        </xdr:cNvPr>
        <xdr:cNvSpPr>
          <a:spLocks noChangeArrowheads="1"/>
        </xdr:cNvSpPr>
      </xdr:nvSpPr>
      <xdr:spPr bwMode="auto">
        <a:xfrm>
          <a:off x="42986325" y="1481137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14" name="Rectangle 2463">
          <a:extLst>
            <a:ext uri="{FF2B5EF4-FFF2-40B4-BE49-F238E27FC236}">
              <a16:creationId xmlns:a16="http://schemas.microsoft.com/office/drawing/2014/main" xmlns="" id="{2FFBCA28-DB52-404B-B151-1AD62B80FED0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15" name="Rectangle 2464">
          <a:extLst>
            <a:ext uri="{FF2B5EF4-FFF2-40B4-BE49-F238E27FC236}">
              <a16:creationId xmlns:a16="http://schemas.microsoft.com/office/drawing/2014/main" xmlns="" id="{D8637C20-0256-48FC-84B6-B93A24777A7F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16" name="Rectangle 2465">
          <a:extLst>
            <a:ext uri="{FF2B5EF4-FFF2-40B4-BE49-F238E27FC236}">
              <a16:creationId xmlns:a16="http://schemas.microsoft.com/office/drawing/2014/main" xmlns="" id="{509832BC-3328-4E36-A894-6969C0D4DCDE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17" name="Rectangle 2466">
          <a:extLst>
            <a:ext uri="{FF2B5EF4-FFF2-40B4-BE49-F238E27FC236}">
              <a16:creationId xmlns:a16="http://schemas.microsoft.com/office/drawing/2014/main" xmlns="" id="{B173EB2B-CC5E-4D9C-A6A2-90CCF804B7EE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18" name="Rectangle 2467">
          <a:extLst>
            <a:ext uri="{FF2B5EF4-FFF2-40B4-BE49-F238E27FC236}">
              <a16:creationId xmlns:a16="http://schemas.microsoft.com/office/drawing/2014/main" xmlns="" id="{4B5E56FF-B823-4AB0-864A-3E8FBEED19A7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19" name="Rectangle 2468">
          <a:extLst>
            <a:ext uri="{FF2B5EF4-FFF2-40B4-BE49-F238E27FC236}">
              <a16:creationId xmlns:a16="http://schemas.microsoft.com/office/drawing/2014/main" xmlns="" id="{F3F2CCD9-B145-437D-809F-9394B9046D9D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0" name="Rectangle 2469">
          <a:extLst>
            <a:ext uri="{FF2B5EF4-FFF2-40B4-BE49-F238E27FC236}">
              <a16:creationId xmlns:a16="http://schemas.microsoft.com/office/drawing/2014/main" xmlns="" id="{3B3AF28B-3CC5-4F6A-B91B-B19BBE558841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1" name="Rectangle 2470">
          <a:extLst>
            <a:ext uri="{FF2B5EF4-FFF2-40B4-BE49-F238E27FC236}">
              <a16:creationId xmlns:a16="http://schemas.microsoft.com/office/drawing/2014/main" xmlns="" id="{15F3972C-1E0B-45AA-9999-D8714A31EB87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2" name="Rectangle 2471">
          <a:extLst>
            <a:ext uri="{FF2B5EF4-FFF2-40B4-BE49-F238E27FC236}">
              <a16:creationId xmlns:a16="http://schemas.microsoft.com/office/drawing/2014/main" xmlns="" id="{CC9989EA-F739-48E7-A36E-0C29839731C9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23" name="Rectangle 2472">
          <a:extLst>
            <a:ext uri="{FF2B5EF4-FFF2-40B4-BE49-F238E27FC236}">
              <a16:creationId xmlns:a16="http://schemas.microsoft.com/office/drawing/2014/main" xmlns="" id="{0D6C2257-84A1-4495-9BBE-7F42C0A060CB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24" name="Rectangle 2473">
          <a:extLst>
            <a:ext uri="{FF2B5EF4-FFF2-40B4-BE49-F238E27FC236}">
              <a16:creationId xmlns:a16="http://schemas.microsoft.com/office/drawing/2014/main" xmlns="" id="{AEACBFF5-A349-4630-AEBD-56CC8AD0620A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25" name="Rectangle 2474">
          <a:extLst>
            <a:ext uri="{FF2B5EF4-FFF2-40B4-BE49-F238E27FC236}">
              <a16:creationId xmlns:a16="http://schemas.microsoft.com/office/drawing/2014/main" xmlns="" id="{50B65144-AD72-471B-A9D7-8B15A7430DD5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26" name="Rectangle 2475">
          <a:extLst>
            <a:ext uri="{FF2B5EF4-FFF2-40B4-BE49-F238E27FC236}">
              <a16:creationId xmlns:a16="http://schemas.microsoft.com/office/drawing/2014/main" xmlns="" id="{39045CD4-C6FD-471A-A4A4-B505AD96BADC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27" name="Rectangle 2476">
          <a:extLst>
            <a:ext uri="{FF2B5EF4-FFF2-40B4-BE49-F238E27FC236}">
              <a16:creationId xmlns:a16="http://schemas.microsoft.com/office/drawing/2014/main" xmlns="" id="{0492F23B-D694-4A58-9826-D8E6733556F8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28" name="Rectangle 2477">
          <a:extLst>
            <a:ext uri="{FF2B5EF4-FFF2-40B4-BE49-F238E27FC236}">
              <a16:creationId xmlns:a16="http://schemas.microsoft.com/office/drawing/2014/main" xmlns="" id="{377D19E6-D526-4508-B5E2-BF8568DCE70A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29" name="Rectangle 2478">
          <a:extLst>
            <a:ext uri="{FF2B5EF4-FFF2-40B4-BE49-F238E27FC236}">
              <a16:creationId xmlns:a16="http://schemas.microsoft.com/office/drawing/2014/main" xmlns="" id="{1F4ED1F5-932E-48D8-9302-579970353B9A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0" name="Rectangle 2479">
          <a:extLst>
            <a:ext uri="{FF2B5EF4-FFF2-40B4-BE49-F238E27FC236}">
              <a16:creationId xmlns:a16="http://schemas.microsoft.com/office/drawing/2014/main" xmlns="" id="{40FE4495-C73C-4140-93F0-AAE3980482B3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1" name="Rectangle 2480">
          <a:extLst>
            <a:ext uri="{FF2B5EF4-FFF2-40B4-BE49-F238E27FC236}">
              <a16:creationId xmlns:a16="http://schemas.microsoft.com/office/drawing/2014/main" xmlns="" id="{5A40EBDD-ED52-4792-A26F-DD709991438D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32" name="Rectangle 2481">
          <a:extLst>
            <a:ext uri="{FF2B5EF4-FFF2-40B4-BE49-F238E27FC236}">
              <a16:creationId xmlns:a16="http://schemas.microsoft.com/office/drawing/2014/main" xmlns="" id="{BEBE6164-1F96-4519-8BAF-545FF09DE8DE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33" name="Rectangle 2482">
          <a:extLst>
            <a:ext uri="{FF2B5EF4-FFF2-40B4-BE49-F238E27FC236}">
              <a16:creationId xmlns:a16="http://schemas.microsoft.com/office/drawing/2014/main" xmlns="" id="{023513B3-20BF-4F6D-8E7B-547B74D0D300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34" name="Rectangle 2483">
          <a:extLst>
            <a:ext uri="{FF2B5EF4-FFF2-40B4-BE49-F238E27FC236}">
              <a16:creationId xmlns:a16="http://schemas.microsoft.com/office/drawing/2014/main" xmlns="" id="{FC9B22BE-0456-4F77-AD85-F647AA1EC66C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35" name="Rectangle 2484">
          <a:extLst>
            <a:ext uri="{FF2B5EF4-FFF2-40B4-BE49-F238E27FC236}">
              <a16:creationId xmlns:a16="http://schemas.microsoft.com/office/drawing/2014/main" xmlns="" id="{252BED29-B9AF-498A-B6A8-F6D69E374A0F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36" name="Rectangle 2485">
          <a:extLst>
            <a:ext uri="{FF2B5EF4-FFF2-40B4-BE49-F238E27FC236}">
              <a16:creationId xmlns:a16="http://schemas.microsoft.com/office/drawing/2014/main" xmlns="" id="{6B779252-E80A-450F-8EC3-C69310C9C078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37" name="Rectangle 2486">
          <a:extLst>
            <a:ext uri="{FF2B5EF4-FFF2-40B4-BE49-F238E27FC236}">
              <a16:creationId xmlns:a16="http://schemas.microsoft.com/office/drawing/2014/main" xmlns="" id="{82573BBE-CE6B-4A07-9871-5F7BCBF02EDC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8" name="Rectangle 2487">
          <a:extLst>
            <a:ext uri="{FF2B5EF4-FFF2-40B4-BE49-F238E27FC236}">
              <a16:creationId xmlns:a16="http://schemas.microsoft.com/office/drawing/2014/main" xmlns="" id="{070F6902-B190-43B7-8F46-8EB682292D02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39" name="Rectangle 2488">
          <a:extLst>
            <a:ext uri="{FF2B5EF4-FFF2-40B4-BE49-F238E27FC236}">
              <a16:creationId xmlns:a16="http://schemas.microsoft.com/office/drawing/2014/main" xmlns="" id="{F75BDFAD-639A-4F3C-A7A9-53CF355E1AF9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0" name="Rectangle 2489">
          <a:extLst>
            <a:ext uri="{FF2B5EF4-FFF2-40B4-BE49-F238E27FC236}">
              <a16:creationId xmlns:a16="http://schemas.microsoft.com/office/drawing/2014/main" xmlns="" id="{949BFC3B-DDB7-4FAF-913A-D6F535109C12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41" name="Rectangle 2490">
          <a:extLst>
            <a:ext uri="{FF2B5EF4-FFF2-40B4-BE49-F238E27FC236}">
              <a16:creationId xmlns:a16="http://schemas.microsoft.com/office/drawing/2014/main" xmlns="" id="{095757BC-9DCD-48D1-B6E8-F8BF8BC57665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42" name="Rectangle 2491">
          <a:extLst>
            <a:ext uri="{FF2B5EF4-FFF2-40B4-BE49-F238E27FC236}">
              <a16:creationId xmlns:a16="http://schemas.microsoft.com/office/drawing/2014/main" xmlns="" id="{C26170B3-28B7-4F4A-AF33-8157CDDB5E7F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151</xdr:row>
      <xdr:rowOff>9525</xdr:rowOff>
    </xdr:from>
    <xdr:to>
      <xdr:col>111</xdr:col>
      <xdr:colOff>0</xdr:colOff>
      <xdr:row>152</xdr:row>
      <xdr:rowOff>152400</xdr:rowOff>
    </xdr:to>
    <xdr:sp macro="" textlink="">
      <xdr:nvSpPr>
        <xdr:cNvPr id="2243" name="Rectangle 2492">
          <a:extLst>
            <a:ext uri="{FF2B5EF4-FFF2-40B4-BE49-F238E27FC236}">
              <a16:creationId xmlns:a16="http://schemas.microsoft.com/office/drawing/2014/main" xmlns="" id="{B3BB03E0-FCAB-43BA-92DF-024556F4B916}"/>
            </a:ext>
          </a:extLst>
        </xdr:cNvPr>
        <xdr:cNvSpPr>
          <a:spLocks noChangeArrowheads="1"/>
        </xdr:cNvSpPr>
      </xdr:nvSpPr>
      <xdr:spPr bwMode="auto">
        <a:xfrm>
          <a:off x="43357800" y="188785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44" name="Rectangle 2493">
          <a:extLst>
            <a:ext uri="{FF2B5EF4-FFF2-40B4-BE49-F238E27FC236}">
              <a16:creationId xmlns:a16="http://schemas.microsoft.com/office/drawing/2014/main" xmlns="" id="{4A13E366-ED7A-4C28-A911-CDC7880CA1FE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45" name="Rectangle 2494">
          <a:extLst>
            <a:ext uri="{FF2B5EF4-FFF2-40B4-BE49-F238E27FC236}">
              <a16:creationId xmlns:a16="http://schemas.microsoft.com/office/drawing/2014/main" xmlns="" id="{ACDC782E-31C7-4E01-8B3A-ED2F9B4690F0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76200</xdr:rowOff>
    </xdr:from>
    <xdr:to>
      <xdr:col>111</xdr:col>
      <xdr:colOff>0</xdr:colOff>
      <xdr:row>150</xdr:row>
      <xdr:rowOff>142875</xdr:rowOff>
    </xdr:to>
    <xdr:sp macro="" textlink="">
      <xdr:nvSpPr>
        <xdr:cNvPr id="2246" name="Rectangle 2495">
          <a:extLst>
            <a:ext uri="{FF2B5EF4-FFF2-40B4-BE49-F238E27FC236}">
              <a16:creationId xmlns:a16="http://schemas.microsoft.com/office/drawing/2014/main" xmlns="" id="{60112611-6B4B-4B3D-9606-81ABB869F94C}"/>
            </a:ext>
          </a:extLst>
        </xdr:cNvPr>
        <xdr:cNvSpPr>
          <a:spLocks noChangeArrowheads="1"/>
        </xdr:cNvSpPr>
      </xdr:nvSpPr>
      <xdr:spPr bwMode="auto">
        <a:xfrm>
          <a:off x="43357800" y="186975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7" name="Rectangle 2496">
          <a:extLst>
            <a:ext uri="{FF2B5EF4-FFF2-40B4-BE49-F238E27FC236}">
              <a16:creationId xmlns:a16="http://schemas.microsoft.com/office/drawing/2014/main" xmlns="" id="{0E15437C-F271-46DC-96A3-4F441387C716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8" name="Rectangle 2497">
          <a:extLst>
            <a:ext uri="{FF2B5EF4-FFF2-40B4-BE49-F238E27FC236}">
              <a16:creationId xmlns:a16="http://schemas.microsoft.com/office/drawing/2014/main" xmlns="" id="{B623E379-87A7-4452-9DC8-FE8F00683329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149</xdr:row>
      <xdr:rowOff>28575</xdr:rowOff>
    </xdr:from>
    <xdr:to>
      <xdr:col>111</xdr:col>
      <xdr:colOff>0</xdr:colOff>
      <xdr:row>150</xdr:row>
      <xdr:rowOff>142875</xdr:rowOff>
    </xdr:to>
    <xdr:sp macro="" textlink="">
      <xdr:nvSpPr>
        <xdr:cNvPr id="2249" name="Rectangle 2498">
          <a:extLst>
            <a:ext uri="{FF2B5EF4-FFF2-40B4-BE49-F238E27FC236}">
              <a16:creationId xmlns:a16="http://schemas.microsoft.com/office/drawing/2014/main" xmlns="" id="{86325453-3460-47A4-8FAC-E34E502DC34C}"/>
            </a:ext>
          </a:extLst>
        </xdr:cNvPr>
        <xdr:cNvSpPr>
          <a:spLocks noChangeArrowheads="1"/>
        </xdr:cNvSpPr>
      </xdr:nvSpPr>
      <xdr:spPr bwMode="auto">
        <a:xfrm>
          <a:off x="43357800" y="186499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0" name="Rectangle 2499">
          <a:extLst>
            <a:ext uri="{FF2B5EF4-FFF2-40B4-BE49-F238E27FC236}">
              <a16:creationId xmlns:a16="http://schemas.microsoft.com/office/drawing/2014/main" xmlns="" id="{120E436E-A053-4C4C-AD3C-D7571F501B1C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1" name="Rectangle 2500">
          <a:extLst>
            <a:ext uri="{FF2B5EF4-FFF2-40B4-BE49-F238E27FC236}">
              <a16:creationId xmlns:a16="http://schemas.microsoft.com/office/drawing/2014/main" xmlns="" id="{19A281C7-6450-49B7-8920-D8D4A9707953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2" name="Rectangle 2501">
          <a:extLst>
            <a:ext uri="{FF2B5EF4-FFF2-40B4-BE49-F238E27FC236}">
              <a16:creationId xmlns:a16="http://schemas.microsoft.com/office/drawing/2014/main" xmlns="" id="{D5282401-9708-4F20-BBFF-36F19E694717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3" name="Rectangle 2502">
          <a:extLst>
            <a:ext uri="{FF2B5EF4-FFF2-40B4-BE49-F238E27FC236}">
              <a16:creationId xmlns:a16="http://schemas.microsoft.com/office/drawing/2014/main" xmlns="" id="{F5640178-2374-4127-9FAB-30A78F13F40F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4" name="Rectangle 2503">
          <a:extLst>
            <a:ext uri="{FF2B5EF4-FFF2-40B4-BE49-F238E27FC236}">
              <a16:creationId xmlns:a16="http://schemas.microsoft.com/office/drawing/2014/main" xmlns="" id="{3F352E48-327C-4914-B25A-B64119146790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5" name="Rectangle 2504">
          <a:extLst>
            <a:ext uri="{FF2B5EF4-FFF2-40B4-BE49-F238E27FC236}">
              <a16:creationId xmlns:a16="http://schemas.microsoft.com/office/drawing/2014/main" xmlns="" id="{7986BF98-BDC5-4A37-AF8A-4B855EAFB6F0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6" name="Rectangle 2505">
          <a:extLst>
            <a:ext uri="{FF2B5EF4-FFF2-40B4-BE49-F238E27FC236}">
              <a16:creationId xmlns:a16="http://schemas.microsoft.com/office/drawing/2014/main" xmlns="" id="{26A02538-CEFE-4B61-97CC-30A95DB5191A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7" name="Rectangle 2506">
          <a:extLst>
            <a:ext uri="{FF2B5EF4-FFF2-40B4-BE49-F238E27FC236}">
              <a16:creationId xmlns:a16="http://schemas.microsoft.com/office/drawing/2014/main" xmlns="" id="{94AE8C4D-B42A-418E-A1C8-FDB510E4AB34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58" name="Rectangle 2507">
          <a:extLst>
            <a:ext uri="{FF2B5EF4-FFF2-40B4-BE49-F238E27FC236}">
              <a16:creationId xmlns:a16="http://schemas.microsoft.com/office/drawing/2014/main" xmlns="" id="{07741E97-2C63-4A34-8D97-1CEA7B1AA671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59" name="Rectangle 2508">
          <a:extLst>
            <a:ext uri="{FF2B5EF4-FFF2-40B4-BE49-F238E27FC236}">
              <a16:creationId xmlns:a16="http://schemas.microsoft.com/office/drawing/2014/main" xmlns="" id="{1042773E-C638-4470-8904-40EF3CC8965B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0" name="Rectangle 2509">
          <a:extLst>
            <a:ext uri="{FF2B5EF4-FFF2-40B4-BE49-F238E27FC236}">
              <a16:creationId xmlns:a16="http://schemas.microsoft.com/office/drawing/2014/main" xmlns="" id="{A189BAB9-2109-4AFA-8A4D-586B102E33DA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1" name="Rectangle 2510">
          <a:extLst>
            <a:ext uri="{FF2B5EF4-FFF2-40B4-BE49-F238E27FC236}">
              <a16:creationId xmlns:a16="http://schemas.microsoft.com/office/drawing/2014/main" xmlns="" id="{F812373A-54B6-44CF-A4A1-06DD8F7BCC79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2" name="Rectangle 2511">
          <a:extLst>
            <a:ext uri="{FF2B5EF4-FFF2-40B4-BE49-F238E27FC236}">
              <a16:creationId xmlns:a16="http://schemas.microsoft.com/office/drawing/2014/main" xmlns="" id="{29D9F406-EAEF-41F6-BFAD-5A245ACF075D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3" name="Rectangle 2512">
          <a:extLst>
            <a:ext uri="{FF2B5EF4-FFF2-40B4-BE49-F238E27FC236}">
              <a16:creationId xmlns:a16="http://schemas.microsoft.com/office/drawing/2014/main" xmlns="" id="{273BD7DC-E034-41CF-8B55-E252FD840557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4" name="Rectangle 2513">
          <a:extLst>
            <a:ext uri="{FF2B5EF4-FFF2-40B4-BE49-F238E27FC236}">
              <a16:creationId xmlns:a16="http://schemas.microsoft.com/office/drawing/2014/main" xmlns="" id="{24851549-D62C-4E5A-92C5-CB5C3A345135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5" name="Rectangle 2514">
          <a:extLst>
            <a:ext uri="{FF2B5EF4-FFF2-40B4-BE49-F238E27FC236}">
              <a16:creationId xmlns:a16="http://schemas.microsoft.com/office/drawing/2014/main" xmlns="" id="{C1DF9C7C-05E4-44C1-904E-2F91FBD08A85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6" name="Rectangle 2515">
          <a:extLst>
            <a:ext uri="{FF2B5EF4-FFF2-40B4-BE49-F238E27FC236}">
              <a16:creationId xmlns:a16="http://schemas.microsoft.com/office/drawing/2014/main" xmlns="" id="{F4006224-B2F4-427F-B4A1-B3641919DA68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67" name="Rectangle 2516">
          <a:extLst>
            <a:ext uri="{FF2B5EF4-FFF2-40B4-BE49-F238E27FC236}">
              <a16:creationId xmlns:a16="http://schemas.microsoft.com/office/drawing/2014/main" xmlns="" id="{1C5370F3-64EA-4135-A5DE-AD437E2F5204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8" name="Rectangle 2517">
          <a:extLst>
            <a:ext uri="{FF2B5EF4-FFF2-40B4-BE49-F238E27FC236}">
              <a16:creationId xmlns:a16="http://schemas.microsoft.com/office/drawing/2014/main" xmlns="" id="{68F0D895-1C0B-426F-AD0B-11F6FE9DE493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69" name="Rectangle 2518">
          <a:extLst>
            <a:ext uri="{FF2B5EF4-FFF2-40B4-BE49-F238E27FC236}">
              <a16:creationId xmlns:a16="http://schemas.microsoft.com/office/drawing/2014/main" xmlns="" id="{B7CAE8A9-AB7E-40B9-83DA-2B609B2426EC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76200</xdr:rowOff>
    </xdr:from>
    <xdr:to>
      <xdr:col>111</xdr:col>
      <xdr:colOff>0</xdr:colOff>
      <xdr:row>154</xdr:row>
      <xdr:rowOff>142875</xdr:rowOff>
    </xdr:to>
    <xdr:sp macro="" textlink="">
      <xdr:nvSpPr>
        <xdr:cNvPr id="2270" name="Rectangle 2519">
          <a:extLst>
            <a:ext uri="{FF2B5EF4-FFF2-40B4-BE49-F238E27FC236}">
              <a16:creationId xmlns:a16="http://schemas.microsoft.com/office/drawing/2014/main" xmlns="" id="{3D087D2D-9766-416E-A0F3-F64140F7731F}"/>
            </a:ext>
          </a:extLst>
        </xdr:cNvPr>
        <xdr:cNvSpPr>
          <a:spLocks noChangeArrowheads="1"/>
        </xdr:cNvSpPr>
      </xdr:nvSpPr>
      <xdr:spPr bwMode="auto">
        <a:xfrm>
          <a:off x="43357800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71" name="Rectangle 2520">
          <a:extLst>
            <a:ext uri="{FF2B5EF4-FFF2-40B4-BE49-F238E27FC236}">
              <a16:creationId xmlns:a16="http://schemas.microsoft.com/office/drawing/2014/main" xmlns="" id="{E3FDBDAD-7414-4ED0-890C-F8C7F7F310B5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72" name="Rectangle 2521">
          <a:extLst>
            <a:ext uri="{FF2B5EF4-FFF2-40B4-BE49-F238E27FC236}">
              <a16:creationId xmlns:a16="http://schemas.microsoft.com/office/drawing/2014/main" xmlns="" id="{889053D4-2244-4FCD-BFD7-CF03B4830F8F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111</xdr:col>
      <xdr:colOff>0</xdr:colOff>
      <xdr:row>153</xdr:row>
      <xdr:rowOff>28575</xdr:rowOff>
    </xdr:from>
    <xdr:to>
      <xdr:col>111</xdr:col>
      <xdr:colOff>0</xdr:colOff>
      <xdr:row>154</xdr:row>
      <xdr:rowOff>142875</xdr:rowOff>
    </xdr:to>
    <xdr:sp macro="" textlink="">
      <xdr:nvSpPr>
        <xdr:cNvPr id="2273" name="Rectangle 2522">
          <a:extLst>
            <a:ext uri="{FF2B5EF4-FFF2-40B4-BE49-F238E27FC236}">
              <a16:creationId xmlns:a16="http://schemas.microsoft.com/office/drawing/2014/main" xmlns="" id="{409B438C-B7D2-4E3A-822A-D54EA5EB2F67}"/>
            </a:ext>
          </a:extLst>
        </xdr:cNvPr>
        <xdr:cNvSpPr>
          <a:spLocks noChangeArrowheads="1"/>
        </xdr:cNvSpPr>
      </xdr:nvSpPr>
      <xdr:spPr bwMode="auto">
        <a:xfrm>
          <a:off x="43357800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74" name="Rectangle 2523">
          <a:extLst>
            <a:ext uri="{FF2B5EF4-FFF2-40B4-BE49-F238E27FC236}">
              <a16:creationId xmlns:a16="http://schemas.microsoft.com/office/drawing/2014/main" xmlns="" id="{F56825C3-64B5-4185-BC82-0B32E9F02C1E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75" name="Rectangle 2524">
          <a:extLst>
            <a:ext uri="{FF2B5EF4-FFF2-40B4-BE49-F238E27FC236}">
              <a16:creationId xmlns:a16="http://schemas.microsoft.com/office/drawing/2014/main" xmlns="" id="{2A42F7A4-FB91-4099-8B07-4797EC7F46B0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76" name="Rectangle 2525">
          <a:extLst>
            <a:ext uri="{FF2B5EF4-FFF2-40B4-BE49-F238E27FC236}">
              <a16:creationId xmlns:a16="http://schemas.microsoft.com/office/drawing/2014/main" xmlns="" id="{E0BF1ABE-FC3B-448E-9A78-C67D48F81988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77" name="Rectangle 2526">
          <a:extLst>
            <a:ext uri="{FF2B5EF4-FFF2-40B4-BE49-F238E27FC236}">
              <a16:creationId xmlns:a16="http://schemas.microsoft.com/office/drawing/2014/main" xmlns="" id="{6D53FA66-B16D-45F0-B830-68AF211B258E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78" name="Rectangle 2527">
          <a:extLst>
            <a:ext uri="{FF2B5EF4-FFF2-40B4-BE49-F238E27FC236}">
              <a16:creationId xmlns:a16="http://schemas.microsoft.com/office/drawing/2014/main" xmlns="" id="{C9E3FB3E-58FA-4B37-B882-C3A6998BA803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79" name="Rectangle 2528">
          <a:extLst>
            <a:ext uri="{FF2B5EF4-FFF2-40B4-BE49-F238E27FC236}">
              <a16:creationId xmlns:a16="http://schemas.microsoft.com/office/drawing/2014/main" xmlns="" id="{5AA08C35-7B28-44F6-8277-76F1768F7DBB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0" name="Rectangle 2529">
          <a:extLst>
            <a:ext uri="{FF2B5EF4-FFF2-40B4-BE49-F238E27FC236}">
              <a16:creationId xmlns:a16="http://schemas.microsoft.com/office/drawing/2014/main" xmlns="" id="{8393D68E-DC61-4811-A08F-812F1DB98D8A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1" name="Rectangle 2530">
          <a:extLst>
            <a:ext uri="{FF2B5EF4-FFF2-40B4-BE49-F238E27FC236}">
              <a16:creationId xmlns:a16="http://schemas.microsoft.com/office/drawing/2014/main" xmlns="" id="{32F46F7B-1CED-4A7D-84C7-00723CEE523D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2" name="Rectangle 2531">
          <a:extLst>
            <a:ext uri="{FF2B5EF4-FFF2-40B4-BE49-F238E27FC236}">
              <a16:creationId xmlns:a16="http://schemas.microsoft.com/office/drawing/2014/main" xmlns="" id="{A374DA64-63F1-4F81-BFE4-06AC155483A0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3" name="Rectangle 2532">
          <a:extLst>
            <a:ext uri="{FF2B5EF4-FFF2-40B4-BE49-F238E27FC236}">
              <a16:creationId xmlns:a16="http://schemas.microsoft.com/office/drawing/2014/main" xmlns="" id="{2F4C733B-6A4C-4FF6-9860-81ACE16FA2C6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4" name="Rectangle 2533">
          <a:extLst>
            <a:ext uri="{FF2B5EF4-FFF2-40B4-BE49-F238E27FC236}">
              <a16:creationId xmlns:a16="http://schemas.microsoft.com/office/drawing/2014/main" xmlns="" id="{E0F2C981-B5DF-4F23-84F6-2AD7862F208E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5" name="Rectangle 2534">
          <a:extLst>
            <a:ext uri="{FF2B5EF4-FFF2-40B4-BE49-F238E27FC236}">
              <a16:creationId xmlns:a16="http://schemas.microsoft.com/office/drawing/2014/main" xmlns="" id="{37D5B7FD-84E6-4B22-A022-4CC79451E110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6" name="Rectangle 2535">
          <a:extLst>
            <a:ext uri="{FF2B5EF4-FFF2-40B4-BE49-F238E27FC236}">
              <a16:creationId xmlns:a16="http://schemas.microsoft.com/office/drawing/2014/main" xmlns="" id="{CAB4FB34-235C-4E4C-9E0A-169AEA4EC60B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7" name="Rectangle 2536">
          <a:extLst>
            <a:ext uri="{FF2B5EF4-FFF2-40B4-BE49-F238E27FC236}">
              <a16:creationId xmlns:a16="http://schemas.microsoft.com/office/drawing/2014/main" xmlns="" id="{0B1FB91C-408D-44DE-8751-BAF22D584A9B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88" name="Rectangle 2537">
          <a:extLst>
            <a:ext uri="{FF2B5EF4-FFF2-40B4-BE49-F238E27FC236}">
              <a16:creationId xmlns:a16="http://schemas.microsoft.com/office/drawing/2014/main" xmlns="" id="{C1B7D5FD-9B24-44F5-9CAD-9937908D8B2E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89" name="Rectangle 2538">
          <a:extLst>
            <a:ext uri="{FF2B5EF4-FFF2-40B4-BE49-F238E27FC236}">
              <a16:creationId xmlns:a16="http://schemas.microsoft.com/office/drawing/2014/main" xmlns="" id="{F1DD8956-EE04-4105-8F7B-1AE3B047AF74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0" name="Rectangle 2539">
          <a:extLst>
            <a:ext uri="{FF2B5EF4-FFF2-40B4-BE49-F238E27FC236}">
              <a16:creationId xmlns:a16="http://schemas.microsoft.com/office/drawing/2014/main" xmlns="" id="{D8D00875-A79E-4C98-BA0C-8D4718D26D39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1" name="Rectangle 2540">
          <a:extLst>
            <a:ext uri="{FF2B5EF4-FFF2-40B4-BE49-F238E27FC236}">
              <a16:creationId xmlns:a16="http://schemas.microsoft.com/office/drawing/2014/main" xmlns="" id="{10A9B0AA-7AFF-40EC-9730-D274E6AB7F09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92" name="Rectangle 2541">
          <a:extLst>
            <a:ext uri="{FF2B5EF4-FFF2-40B4-BE49-F238E27FC236}">
              <a16:creationId xmlns:a16="http://schemas.microsoft.com/office/drawing/2014/main" xmlns="" id="{374E5631-F048-4CB5-A71E-948B8663D9EB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93" name="Rectangle 2542">
          <a:extLst>
            <a:ext uri="{FF2B5EF4-FFF2-40B4-BE49-F238E27FC236}">
              <a16:creationId xmlns:a16="http://schemas.microsoft.com/office/drawing/2014/main" xmlns="" id="{8E06FC76-89EE-4818-91DC-7CAA231E6D80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76200</xdr:rowOff>
    </xdr:from>
    <xdr:to>
      <xdr:col>110</xdr:col>
      <xdr:colOff>0</xdr:colOff>
      <xdr:row>154</xdr:row>
      <xdr:rowOff>142875</xdr:rowOff>
    </xdr:to>
    <xdr:sp macro="" textlink="">
      <xdr:nvSpPr>
        <xdr:cNvPr id="2294" name="Rectangle 2543">
          <a:extLst>
            <a:ext uri="{FF2B5EF4-FFF2-40B4-BE49-F238E27FC236}">
              <a16:creationId xmlns:a16="http://schemas.microsoft.com/office/drawing/2014/main" xmlns="" id="{C20F477B-D92C-4BA7-83FD-B7F7EBF0D8BF}"/>
            </a:ext>
          </a:extLst>
        </xdr:cNvPr>
        <xdr:cNvSpPr>
          <a:spLocks noChangeArrowheads="1"/>
        </xdr:cNvSpPr>
      </xdr:nvSpPr>
      <xdr:spPr bwMode="auto">
        <a:xfrm>
          <a:off x="42986325" y="191928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5" name="Rectangle 2544">
          <a:extLst>
            <a:ext uri="{FF2B5EF4-FFF2-40B4-BE49-F238E27FC236}">
              <a16:creationId xmlns:a16="http://schemas.microsoft.com/office/drawing/2014/main" xmlns="" id="{02E2B629-E4D0-48E1-AFC8-7AEC04C25F7F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6" name="Rectangle 2545">
          <a:extLst>
            <a:ext uri="{FF2B5EF4-FFF2-40B4-BE49-F238E27FC236}">
              <a16:creationId xmlns:a16="http://schemas.microsoft.com/office/drawing/2014/main" xmlns="" id="{BD2057CA-6DC4-4DD5-B6FE-9A5BECAE9FB1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110</xdr:col>
      <xdr:colOff>0</xdr:colOff>
      <xdr:row>153</xdr:row>
      <xdr:rowOff>28575</xdr:rowOff>
    </xdr:from>
    <xdr:to>
      <xdr:col>110</xdr:col>
      <xdr:colOff>0</xdr:colOff>
      <xdr:row>154</xdr:row>
      <xdr:rowOff>142875</xdr:rowOff>
    </xdr:to>
    <xdr:sp macro="" textlink="">
      <xdr:nvSpPr>
        <xdr:cNvPr id="2297" name="Rectangle 2546">
          <a:extLst>
            <a:ext uri="{FF2B5EF4-FFF2-40B4-BE49-F238E27FC236}">
              <a16:creationId xmlns:a16="http://schemas.microsoft.com/office/drawing/2014/main" xmlns="" id="{2C9C5771-ADD9-41FC-BFA1-99F519F86C03}"/>
            </a:ext>
          </a:extLst>
        </xdr:cNvPr>
        <xdr:cNvSpPr>
          <a:spLocks noChangeArrowheads="1"/>
        </xdr:cNvSpPr>
      </xdr:nvSpPr>
      <xdr:spPr bwMode="auto">
        <a:xfrm>
          <a:off x="42986325" y="191452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298" name="Rectangle 2549">
          <a:extLst>
            <a:ext uri="{FF2B5EF4-FFF2-40B4-BE49-F238E27FC236}">
              <a16:creationId xmlns:a16="http://schemas.microsoft.com/office/drawing/2014/main" xmlns="" id="{C5315455-4565-487D-94D7-39BD08C192A3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299" name="Rectangle 2550">
          <a:extLst>
            <a:ext uri="{FF2B5EF4-FFF2-40B4-BE49-F238E27FC236}">
              <a16:creationId xmlns:a16="http://schemas.microsoft.com/office/drawing/2014/main" xmlns="" id="{F19AAE2D-B163-44EE-BD8D-CB22740AA0AC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00" name="Rectangle 2551">
          <a:extLst>
            <a:ext uri="{FF2B5EF4-FFF2-40B4-BE49-F238E27FC236}">
              <a16:creationId xmlns:a16="http://schemas.microsoft.com/office/drawing/2014/main" xmlns="" id="{8BD67921-00A5-4E66-AE05-2F2BABE56EB4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1" name="Rectangle 2552">
          <a:extLst>
            <a:ext uri="{FF2B5EF4-FFF2-40B4-BE49-F238E27FC236}">
              <a16:creationId xmlns:a16="http://schemas.microsoft.com/office/drawing/2014/main" xmlns="" id="{25BA1C8B-08F8-4412-A352-57D204C400A6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02" name="Rectangle 2553">
          <a:extLst>
            <a:ext uri="{FF2B5EF4-FFF2-40B4-BE49-F238E27FC236}">
              <a16:creationId xmlns:a16="http://schemas.microsoft.com/office/drawing/2014/main" xmlns="" id="{4BC3F3B8-A58F-44C2-AAD6-CD6B5E3F8B27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3" name="Rectangle 2554">
          <a:extLst>
            <a:ext uri="{FF2B5EF4-FFF2-40B4-BE49-F238E27FC236}">
              <a16:creationId xmlns:a16="http://schemas.microsoft.com/office/drawing/2014/main" xmlns="" id="{345ADE94-A4A9-43DB-BD91-8C8B7989F4EC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04" name="Rectangle 2555">
          <a:extLst>
            <a:ext uri="{FF2B5EF4-FFF2-40B4-BE49-F238E27FC236}">
              <a16:creationId xmlns:a16="http://schemas.microsoft.com/office/drawing/2014/main" xmlns="" id="{FDA7AE7F-1DE4-40B1-9DF7-837205E1BEA2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5" name="Rectangle 2556">
          <a:extLst>
            <a:ext uri="{FF2B5EF4-FFF2-40B4-BE49-F238E27FC236}">
              <a16:creationId xmlns:a16="http://schemas.microsoft.com/office/drawing/2014/main" xmlns="" id="{17C92E1F-3AEF-48A5-A9BB-E71BF006A377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06" name="Rectangle 2557">
          <a:extLst>
            <a:ext uri="{FF2B5EF4-FFF2-40B4-BE49-F238E27FC236}">
              <a16:creationId xmlns:a16="http://schemas.microsoft.com/office/drawing/2014/main" xmlns="" id="{2AFBC571-BAB9-4B5B-A94C-F71594DF6BB5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7" name="Rectangle 2558">
          <a:extLst>
            <a:ext uri="{FF2B5EF4-FFF2-40B4-BE49-F238E27FC236}">
              <a16:creationId xmlns:a16="http://schemas.microsoft.com/office/drawing/2014/main" xmlns="" id="{151BFA89-BBD3-4241-AA54-E7B8839AB2E0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08" name="Rectangle 2559">
          <a:extLst>
            <a:ext uri="{FF2B5EF4-FFF2-40B4-BE49-F238E27FC236}">
              <a16:creationId xmlns:a16="http://schemas.microsoft.com/office/drawing/2014/main" xmlns="" id="{3B803439-B18A-4EA8-B660-415DFD2941C1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09" name="Rectangle 2560">
          <a:extLst>
            <a:ext uri="{FF2B5EF4-FFF2-40B4-BE49-F238E27FC236}">
              <a16:creationId xmlns:a16="http://schemas.microsoft.com/office/drawing/2014/main" xmlns="" id="{ECFA74D6-C2A5-4429-A206-9775FB091C4F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10" name="Rectangle 2561">
          <a:extLst>
            <a:ext uri="{FF2B5EF4-FFF2-40B4-BE49-F238E27FC236}">
              <a16:creationId xmlns:a16="http://schemas.microsoft.com/office/drawing/2014/main" xmlns="" id="{B52BFC07-2ECB-4F7A-98A2-5961797B1A74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1" name="Rectangle 2562">
          <a:extLst>
            <a:ext uri="{FF2B5EF4-FFF2-40B4-BE49-F238E27FC236}">
              <a16:creationId xmlns:a16="http://schemas.microsoft.com/office/drawing/2014/main" xmlns="" id="{412660AC-ED86-4988-85C7-24617F14FFB4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12" name="Rectangle 2563">
          <a:extLst>
            <a:ext uri="{FF2B5EF4-FFF2-40B4-BE49-F238E27FC236}">
              <a16:creationId xmlns:a16="http://schemas.microsoft.com/office/drawing/2014/main" xmlns="" id="{2B64886A-A711-4656-9DD5-95EB20D33C08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3" name="Rectangle 2564">
          <a:extLst>
            <a:ext uri="{FF2B5EF4-FFF2-40B4-BE49-F238E27FC236}">
              <a16:creationId xmlns:a16="http://schemas.microsoft.com/office/drawing/2014/main" xmlns="" id="{C3256375-0301-4964-A0AF-C1F455ACB0FE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14" name="Rectangle 2565">
          <a:extLst>
            <a:ext uri="{FF2B5EF4-FFF2-40B4-BE49-F238E27FC236}">
              <a16:creationId xmlns:a16="http://schemas.microsoft.com/office/drawing/2014/main" xmlns="" id="{1139519C-4FD6-48ED-A645-D4C63CC789A5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5" name="Rectangle 2566">
          <a:extLst>
            <a:ext uri="{FF2B5EF4-FFF2-40B4-BE49-F238E27FC236}">
              <a16:creationId xmlns:a16="http://schemas.microsoft.com/office/drawing/2014/main" xmlns="" id="{EC24F104-AB21-40B9-851C-1CA9B02D0866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16" name="Rectangle 2567">
          <a:extLst>
            <a:ext uri="{FF2B5EF4-FFF2-40B4-BE49-F238E27FC236}">
              <a16:creationId xmlns:a16="http://schemas.microsoft.com/office/drawing/2014/main" xmlns="" id="{F860F7EF-74C2-42F1-BF4D-606F001D0C79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17" name="Rectangle 2568">
          <a:extLst>
            <a:ext uri="{FF2B5EF4-FFF2-40B4-BE49-F238E27FC236}">
              <a16:creationId xmlns:a16="http://schemas.microsoft.com/office/drawing/2014/main" xmlns="" id="{1EE36EED-2087-4C6E-8B6A-94735B7C3969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18" name="Rectangle 2569">
          <a:extLst>
            <a:ext uri="{FF2B5EF4-FFF2-40B4-BE49-F238E27FC236}">
              <a16:creationId xmlns:a16="http://schemas.microsoft.com/office/drawing/2014/main" xmlns="" id="{47D75A48-2E01-4D6A-8AE4-4B5DFA68C7FC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19" name="Rectangle 2570">
          <a:extLst>
            <a:ext uri="{FF2B5EF4-FFF2-40B4-BE49-F238E27FC236}">
              <a16:creationId xmlns:a16="http://schemas.microsoft.com/office/drawing/2014/main" xmlns="" id="{FC7176E6-D672-4155-8F3E-298BF7E74020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20" name="Rectangle 2571">
          <a:extLst>
            <a:ext uri="{FF2B5EF4-FFF2-40B4-BE49-F238E27FC236}">
              <a16:creationId xmlns:a16="http://schemas.microsoft.com/office/drawing/2014/main" xmlns="" id="{2DFC4310-98AE-472D-9C97-21013F5479F7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321" name="Rectangle 2572">
          <a:extLst>
            <a:ext uri="{FF2B5EF4-FFF2-40B4-BE49-F238E27FC236}">
              <a16:creationId xmlns:a16="http://schemas.microsoft.com/office/drawing/2014/main" xmlns="" id="{5D57246E-11D5-42AF-A18B-9AF1BEA25D81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2" name="Rectangle 2573">
          <a:extLst>
            <a:ext uri="{FF2B5EF4-FFF2-40B4-BE49-F238E27FC236}">
              <a16:creationId xmlns:a16="http://schemas.microsoft.com/office/drawing/2014/main" xmlns="" id="{997D36DD-518D-47D0-9BEA-D3C3C9899CB6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23" name="Rectangle 2574">
          <a:extLst>
            <a:ext uri="{FF2B5EF4-FFF2-40B4-BE49-F238E27FC236}">
              <a16:creationId xmlns:a16="http://schemas.microsoft.com/office/drawing/2014/main" xmlns="" id="{07B40B79-6AE4-4C3E-8438-8CB4C28C7AE9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4" name="Rectangle 2575">
          <a:extLst>
            <a:ext uri="{FF2B5EF4-FFF2-40B4-BE49-F238E27FC236}">
              <a16:creationId xmlns:a16="http://schemas.microsoft.com/office/drawing/2014/main" xmlns="" id="{42CB8460-6809-43ED-8281-D9CF6B62BE8E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25" name="Rectangle 2576">
          <a:extLst>
            <a:ext uri="{FF2B5EF4-FFF2-40B4-BE49-F238E27FC236}">
              <a16:creationId xmlns:a16="http://schemas.microsoft.com/office/drawing/2014/main" xmlns="" id="{D06665A3-E77A-4660-913F-18492CB503B2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6" name="Rectangle 2577">
          <a:extLst>
            <a:ext uri="{FF2B5EF4-FFF2-40B4-BE49-F238E27FC236}">
              <a16:creationId xmlns:a16="http://schemas.microsoft.com/office/drawing/2014/main" xmlns="" id="{5372D437-6336-442E-83F4-2EB57A4881C4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27" name="Rectangle 2578">
          <a:extLst>
            <a:ext uri="{FF2B5EF4-FFF2-40B4-BE49-F238E27FC236}">
              <a16:creationId xmlns:a16="http://schemas.microsoft.com/office/drawing/2014/main" xmlns="" id="{C3045B9B-DF81-4F84-8E3E-A378150303A9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28" name="Rectangle 2579">
          <a:extLst>
            <a:ext uri="{FF2B5EF4-FFF2-40B4-BE49-F238E27FC236}">
              <a16:creationId xmlns:a16="http://schemas.microsoft.com/office/drawing/2014/main" xmlns="" id="{572FA2E4-42CB-41B8-9BD6-238D7A2E3B1C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29" name="Rectangle 2580">
          <a:extLst>
            <a:ext uri="{FF2B5EF4-FFF2-40B4-BE49-F238E27FC236}">
              <a16:creationId xmlns:a16="http://schemas.microsoft.com/office/drawing/2014/main" xmlns="" id="{C2CF0876-F8D5-4A55-9AB7-830C0B2560AA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0" name="Rectangle 2581">
          <a:extLst>
            <a:ext uri="{FF2B5EF4-FFF2-40B4-BE49-F238E27FC236}">
              <a16:creationId xmlns:a16="http://schemas.microsoft.com/office/drawing/2014/main" xmlns="" id="{E4600F04-8797-433A-AC40-CEFDAB761881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31" name="Rectangle 2582">
          <a:extLst>
            <a:ext uri="{FF2B5EF4-FFF2-40B4-BE49-F238E27FC236}">
              <a16:creationId xmlns:a16="http://schemas.microsoft.com/office/drawing/2014/main" xmlns="" id="{34AEB9CC-99DD-467D-9DDC-6D193EF77886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2" name="Rectangle 2583">
          <a:extLst>
            <a:ext uri="{FF2B5EF4-FFF2-40B4-BE49-F238E27FC236}">
              <a16:creationId xmlns:a16="http://schemas.microsoft.com/office/drawing/2014/main" xmlns="" id="{26086C2C-ACC4-4DE8-9C33-5A9675C0AFE9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33" name="Rectangle 2584">
          <a:extLst>
            <a:ext uri="{FF2B5EF4-FFF2-40B4-BE49-F238E27FC236}">
              <a16:creationId xmlns:a16="http://schemas.microsoft.com/office/drawing/2014/main" xmlns="" id="{F6A1A9CE-F52E-41A2-8FEB-9B6B16E60C3B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4" name="Rectangle 2585">
          <a:extLst>
            <a:ext uri="{FF2B5EF4-FFF2-40B4-BE49-F238E27FC236}">
              <a16:creationId xmlns:a16="http://schemas.microsoft.com/office/drawing/2014/main" xmlns="" id="{0D932DDF-9DB3-493A-A901-659B7D7924FB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35" name="Rectangle 2586">
          <a:extLst>
            <a:ext uri="{FF2B5EF4-FFF2-40B4-BE49-F238E27FC236}">
              <a16:creationId xmlns:a16="http://schemas.microsoft.com/office/drawing/2014/main" xmlns="" id="{DA5C94C4-F286-4C90-95C0-72622C8F20E9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6" name="Rectangle 2587">
          <a:extLst>
            <a:ext uri="{FF2B5EF4-FFF2-40B4-BE49-F238E27FC236}">
              <a16:creationId xmlns:a16="http://schemas.microsoft.com/office/drawing/2014/main" xmlns="" id="{08B251A6-1309-4611-BF81-009CC5B9AB99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37" name="Rectangle 2588">
          <a:extLst>
            <a:ext uri="{FF2B5EF4-FFF2-40B4-BE49-F238E27FC236}">
              <a16:creationId xmlns:a16="http://schemas.microsoft.com/office/drawing/2014/main" xmlns="" id="{C56909F3-F6E2-48A0-B37D-A21AB07B8F29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38" name="Rectangle 2589">
          <a:extLst>
            <a:ext uri="{FF2B5EF4-FFF2-40B4-BE49-F238E27FC236}">
              <a16:creationId xmlns:a16="http://schemas.microsoft.com/office/drawing/2014/main" xmlns="" id="{BE9DC90C-F04E-4FB1-9045-DD8F99592EF0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39" name="Rectangle 2590">
          <a:extLst>
            <a:ext uri="{FF2B5EF4-FFF2-40B4-BE49-F238E27FC236}">
              <a16:creationId xmlns:a16="http://schemas.microsoft.com/office/drawing/2014/main" xmlns="" id="{D07C2D1F-E264-41FC-B0BA-AF24E32874C6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0" name="Rectangle 2591">
          <a:extLst>
            <a:ext uri="{FF2B5EF4-FFF2-40B4-BE49-F238E27FC236}">
              <a16:creationId xmlns:a16="http://schemas.microsoft.com/office/drawing/2014/main" xmlns="" id="{9CA85BC8-75A4-46CD-B578-83235EDEE85F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41" name="Rectangle 2592">
          <a:extLst>
            <a:ext uri="{FF2B5EF4-FFF2-40B4-BE49-F238E27FC236}">
              <a16:creationId xmlns:a16="http://schemas.microsoft.com/office/drawing/2014/main" xmlns="" id="{B8C07742-308B-4EE6-AE5E-CAEB206CBCC1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42" name="Rectangle 2593">
          <a:extLst>
            <a:ext uri="{FF2B5EF4-FFF2-40B4-BE49-F238E27FC236}">
              <a16:creationId xmlns:a16="http://schemas.microsoft.com/office/drawing/2014/main" xmlns="" id="{64B360DB-990E-4D78-9BE1-87D8C68816F3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43" name="Rectangle 2594">
          <a:extLst>
            <a:ext uri="{FF2B5EF4-FFF2-40B4-BE49-F238E27FC236}">
              <a16:creationId xmlns:a16="http://schemas.microsoft.com/office/drawing/2014/main" xmlns="" id="{6E3E6313-377D-4F44-9D9A-C5D9251EE12E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344" name="Rectangle 2595">
          <a:extLst>
            <a:ext uri="{FF2B5EF4-FFF2-40B4-BE49-F238E27FC236}">
              <a16:creationId xmlns:a16="http://schemas.microsoft.com/office/drawing/2014/main" xmlns="" id="{8518389D-FAC0-4176-AAAF-CD76E4249E6E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5" name="Rectangle 2596">
          <a:extLst>
            <a:ext uri="{FF2B5EF4-FFF2-40B4-BE49-F238E27FC236}">
              <a16:creationId xmlns:a16="http://schemas.microsoft.com/office/drawing/2014/main" xmlns="" id="{6CB923C2-B4B8-4626-AF3D-334D0BB60C79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46" name="Rectangle 2597">
          <a:extLst>
            <a:ext uri="{FF2B5EF4-FFF2-40B4-BE49-F238E27FC236}">
              <a16:creationId xmlns:a16="http://schemas.microsoft.com/office/drawing/2014/main" xmlns="" id="{7FA16B38-7C90-44DB-B54B-040502245F4F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7" name="Rectangle 2598">
          <a:extLst>
            <a:ext uri="{FF2B5EF4-FFF2-40B4-BE49-F238E27FC236}">
              <a16:creationId xmlns:a16="http://schemas.microsoft.com/office/drawing/2014/main" xmlns="" id="{0E352165-E8AE-4808-8553-59375C277AA5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48" name="Rectangle 2599">
          <a:extLst>
            <a:ext uri="{FF2B5EF4-FFF2-40B4-BE49-F238E27FC236}">
              <a16:creationId xmlns:a16="http://schemas.microsoft.com/office/drawing/2014/main" xmlns="" id="{E426D392-221E-4577-AC47-659A80429109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49" name="Rectangle 2600">
          <a:extLst>
            <a:ext uri="{FF2B5EF4-FFF2-40B4-BE49-F238E27FC236}">
              <a16:creationId xmlns:a16="http://schemas.microsoft.com/office/drawing/2014/main" xmlns="" id="{56D5D811-8B0E-45E5-8836-4F3D04151813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50" name="Rectangle 2601">
          <a:extLst>
            <a:ext uri="{FF2B5EF4-FFF2-40B4-BE49-F238E27FC236}">
              <a16:creationId xmlns:a16="http://schemas.microsoft.com/office/drawing/2014/main" xmlns="" id="{AB298099-4419-4C85-ACBC-829144EEB02B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1" name="Rectangle 2602">
          <a:extLst>
            <a:ext uri="{FF2B5EF4-FFF2-40B4-BE49-F238E27FC236}">
              <a16:creationId xmlns:a16="http://schemas.microsoft.com/office/drawing/2014/main" xmlns="" id="{6708C9F0-9718-4D62-8186-38A15F022E01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52" name="Rectangle 2603">
          <a:extLst>
            <a:ext uri="{FF2B5EF4-FFF2-40B4-BE49-F238E27FC236}">
              <a16:creationId xmlns:a16="http://schemas.microsoft.com/office/drawing/2014/main" xmlns="" id="{AE14E1B5-FE1B-4C36-BD61-6A0F413EA173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3" name="Rectangle 2604">
          <a:extLst>
            <a:ext uri="{FF2B5EF4-FFF2-40B4-BE49-F238E27FC236}">
              <a16:creationId xmlns:a16="http://schemas.microsoft.com/office/drawing/2014/main" xmlns="" id="{16094727-BD2D-422A-AF0D-751317711E95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54" name="Rectangle 2605">
          <a:extLst>
            <a:ext uri="{FF2B5EF4-FFF2-40B4-BE49-F238E27FC236}">
              <a16:creationId xmlns:a16="http://schemas.microsoft.com/office/drawing/2014/main" xmlns="" id="{230821F1-8C8B-4831-AE3D-472E65B9C26D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5" name="Rectangle 2606">
          <a:extLst>
            <a:ext uri="{FF2B5EF4-FFF2-40B4-BE49-F238E27FC236}">
              <a16:creationId xmlns:a16="http://schemas.microsoft.com/office/drawing/2014/main" xmlns="" id="{9C9FF372-23F0-471A-9EDA-97DC382D4A33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56" name="Rectangle 2607">
          <a:extLst>
            <a:ext uri="{FF2B5EF4-FFF2-40B4-BE49-F238E27FC236}">
              <a16:creationId xmlns:a16="http://schemas.microsoft.com/office/drawing/2014/main" xmlns="" id="{1B3AB8E0-4498-4826-A9C1-0CDF17380FF3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7" name="Rectangle 2608">
          <a:extLst>
            <a:ext uri="{FF2B5EF4-FFF2-40B4-BE49-F238E27FC236}">
              <a16:creationId xmlns:a16="http://schemas.microsoft.com/office/drawing/2014/main" xmlns="" id="{FA07E758-7DA0-4F26-89CB-D996567E7345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58" name="Rectangle 2609">
          <a:extLst>
            <a:ext uri="{FF2B5EF4-FFF2-40B4-BE49-F238E27FC236}">
              <a16:creationId xmlns:a16="http://schemas.microsoft.com/office/drawing/2014/main" xmlns="" id="{44509A07-2A85-4FB3-8671-5256F3D62C89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59" name="Rectangle 2610">
          <a:extLst>
            <a:ext uri="{FF2B5EF4-FFF2-40B4-BE49-F238E27FC236}">
              <a16:creationId xmlns:a16="http://schemas.microsoft.com/office/drawing/2014/main" xmlns="" id="{BA368D60-5D3A-4B00-B4E6-9376FD964732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60" name="Rectangle 2611">
          <a:extLst>
            <a:ext uri="{FF2B5EF4-FFF2-40B4-BE49-F238E27FC236}">
              <a16:creationId xmlns:a16="http://schemas.microsoft.com/office/drawing/2014/main" xmlns="" id="{801DE055-225C-4E52-93AF-E3BAE34F8F21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61" name="Rectangle 2612">
          <a:extLst>
            <a:ext uri="{FF2B5EF4-FFF2-40B4-BE49-F238E27FC236}">
              <a16:creationId xmlns:a16="http://schemas.microsoft.com/office/drawing/2014/main" xmlns="" id="{1A9C4E6E-3075-4DB7-A43D-662390B3B0F2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62" name="Rectangle 2613">
          <a:extLst>
            <a:ext uri="{FF2B5EF4-FFF2-40B4-BE49-F238E27FC236}">
              <a16:creationId xmlns:a16="http://schemas.microsoft.com/office/drawing/2014/main" xmlns="" id="{3041CA34-DD35-42F9-9233-63BFAD7F08BA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63" name="Rectangle 2614">
          <a:extLst>
            <a:ext uri="{FF2B5EF4-FFF2-40B4-BE49-F238E27FC236}">
              <a16:creationId xmlns:a16="http://schemas.microsoft.com/office/drawing/2014/main" xmlns="" id="{DA647EB6-ACDA-4505-A659-82F0BD1BCC6A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64" name="Rectangle 2615">
          <a:extLst>
            <a:ext uri="{FF2B5EF4-FFF2-40B4-BE49-F238E27FC236}">
              <a16:creationId xmlns:a16="http://schemas.microsoft.com/office/drawing/2014/main" xmlns="" id="{8B7AF702-EC62-4E1F-B631-D0B055981CE4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65" name="Rectangle 2616">
          <a:extLst>
            <a:ext uri="{FF2B5EF4-FFF2-40B4-BE49-F238E27FC236}">
              <a16:creationId xmlns:a16="http://schemas.microsoft.com/office/drawing/2014/main" xmlns="" id="{0ADD72DC-CE71-4A72-B197-B47B12AA8602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66" name="Rectangle 2617">
          <a:extLst>
            <a:ext uri="{FF2B5EF4-FFF2-40B4-BE49-F238E27FC236}">
              <a16:creationId xmlns:a16="http://schemas.microsoft.com/office/drawing/2014/main" xmlns="" id="{3D0C7FEC-2ECF-4324-A3B0-E1E1CB8F0F8D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78</xdr:row>
      <xdr:rowOff>114300</xdr:rowOff>
    </xdr:from>
    <xdr:to>
      <xdr:col>112</xdr:col>
      <xdr:colOff>0</xdr:colOff>
      <xdr:row>80</xdr:row>
      <xdr:rowOff>142875</xdr:rowOff>
    </xdr:to>
    <xdr:sp macro="" textlink="">
      <xdr:nvSpPr>
        <xdr:cNvPr id="2367" name="Rectangle 2618">
          <a:extLst>
            <a:ext uri="{FF2B5EF4-FFF2-40B4-BE49-F238E27FC236}">
              <a16:creationId xmlns:a16="http://schemas.microsoft.com/office/drawing/2014/main" xmlns="" id="{54051AA3-6657-4E5A-8E08-336BB3B4897D}"/>
            </a:ext>
          </a:extLst>
        </xdr:cNvPr>
        <xdr:cNvSpPr>
          <a:spLocks noChangeArrowheads="1"/>
        </xdr:cNvSpPr>
      </xdr:nvSpPr>
      <xdr:spPr bwMode="auto">
        <a:xfrm>
          <a:off x="43738800" y="9839325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68" name="Rectangle 2619">
          <a:extLst>
            <a:ext uri="{FF2B5EF4-FFF2-40B4-BE49-F238E27FC236}">
              <a16:creationId xmlns:a16="http://schemas.microsoft.com/office/drawing/2014/main" xmlns="" id="{24BD91A7-0C0A-4908-B0B0-315757522BE9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69" name="Rectangle 2620">
          <a:extLst>
            <a:ext uri="{FF2B5EF4-FFF2-40B4-BE49-F238E27FC236}">
              <a16:creationId xmlns:a16="http://schemas.microsoft.com/office/drawing/2014/main" xmlns="" id="{5003F0E9-35E5-481B-8989-E389D6F04305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0" name="Rectangle 2621">
          <a:extLst>
            <a:ext uri="{FF2B5EF4-FFF2-40B4-BE49-F238E27FC236}">
              <a16:creationId xmlns:a16="http://schemas.microsoft.com/office/drawing/2014/main" xmlns="" id="{62F36ED1-9A7C-4C54-9CE8-BF613CADF23B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71" name="Rectangle 2622">
          <a:extLst>
            <a:ext uri="{FF2B5EF4-FFF2-40B4-BE49-F238E27FC236}">
              <a16:creationId xmlns:a16="http://schemas.microsoft.com/office/drawing/2014/main" xmlns="" id="{C7C17C5D-DE75-4315-B010-B4AE1E6939A9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2" name="Rectangle 2623">
          <a:extLst>
            <a:ext uri="{FF2B5EF4-FFF2-40B4-BE49-F238E27FC236}">
              <a16:creationId xmlns:a16="http://schemas.microsoft.com/office/drawing/2014/main" xmlns="" id="{9396D73F-BCDE-44B2-B4C7-BE6AE27BB700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38</xdr:row>
      <xdr:rowOff>38100</xdr:rowOff>
    </xdr:from>
    <xdr:to>
      <xdr:col>112</xdr:col>
      <xdr:colOff>0</xdr:colOff>
      <xdr:row>39</xdr:row>
      <xdr:rowOff>123825</xdr:rowOff>
    </xdr:to>
    <xdr:sp macro="" textlink="">
      <xdr:nvSpPr>
        <xdr:cNvPr id="2373" name="Rectangle 2624">
          <a:extLst>
            <a:ext uri="{FF2B5EF4-FFF2-40B4-BE49-F238E27FC236}">
              <a16:creationId xmlns:a16="http://schemas.microsoft.com/office/drawing/2014/main" xmlns="" id="{22F5E4BD-3E99-40F0-8A52-CF434321BC4E}"/>
            </a:ext>
          </a:extLst>
        </xdr:cNvPr>
        <xdr:cNvSpPr>
          <a:spLocks noChangeArrowheads="1"/>
        </xdr:cNvSpPr>
      </xdr:nvSpPr>
      <xdr:spPr bwMode="auto">
        <a:xfrm>
          <a:off x="43738800" y="4810125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4" name="Rectangle 2625">
          <a:extLst>
            <a:ext uri="{FF2B5EF4-FFF2-40B4-BE49-F238E27FC236}">
              <a16:creationId xmlns:a16="http://schemas.microsoft.com/office/drawing/2014/main" xmlns="" id="{D54A921D-6C16-4D12-A5DA-A8332385556D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75" name="Rectangle 2626">
          <a:extLst>
            <a:ext uri="{FF2B5EF4-FFF2-40B4-BE49-F238E27FC236}">
              <a16:creationId xmlns:a16="http://schemas.microsoft.com/office/drawing/2014/main" xmlns="" id="{D7AADFC6-2561-4318-ADD9-98ADCF753765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6" name="Rectangle 2627">
          <a:extLst>
            <a:ext uri="{FF2B5EF4-FFF2-40B4-BE49-F238E27FC236}">
              <a16:creationId xmlns:a16="http://schemas.microsoft.com/office/drawing/2014/main" xmlns="" id="{E8CD390C-A991-430B-B0F8-D233CDE62EB9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77" name="Rectangle 2628">
          <a:extLst>
            <a:ext uri="{FF2B5EF4-FFF2-40B4-BE49-F238E27FC236}">
              <a16:creationId xmlns:a16="http://schemas.microsoft.com/office/drawing/2014/main" xmlns="" id="{C5539735-AAC0-4B15-A791-1E6F6BE0D1BB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78" name="Rectangle 2629">
          <a:extLst>
            <a:ext uri="{FF2B5EF4-FFF2-40B4-BE49-F238E27FC236}">
              <a16:creationId xmlns:a16="http://schemas.microsoft.com/office/drawing/2014/main" xmlns="" id="{25D677A3-6F57-49B3-B60D-820B2DD6D505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37</xdr:row>
      <xdr:rowOff>9525</xdr:rowOff>
    </xdr:from>
    <xdr:to>
      <xdr:col>112</xdr:col>
      <xdr:colOff>0</xdr:colOff>
      <xdr:row>38</xdr:row>
      <xdr:rowOff>152400</xdr:rowOff>
    </xdr:to>
    <xdr:sp macro="" textlink="">
      <xdr:nvSpPr>
        <xdr:cNvPr id="2379" name="Rectangle 2630">
          <a:extLst>
            <a:ext uri="{FF2B5EF4-FFF2-40B4-BE49-F238E27FC236}">
              <a16:creationId xmlns:a16="http://schemas.microsoft.com/office/drawing/2014/main" xmlns="" id="{30768E7D-F0A2-4D74-896A-E6B87A3BC018}"/>
            </a:ext>
          </a:extLst>
        </xdr:cNvPr>
        <xdr:cNvSpPr>
          <a:spLocks noChangeArrowheads="1"/>
        </xdr:cNvSpPr>
      </xdr:nvSpPr>
      <xdr:spPr bwMode="auto">
        <a:xfrm>
          <a:off x="43738800" y="4657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0" name="Rectangle 2631">
          <a:extLst>
            <a:ext uri="{FF2B5EF4-FFF2-40B4-BE49-F238E27FC236}">
              <a16:creationId xmlns:a16="http://schemas.microsoft.com/office/drawing/2014/main" xmlns="" id="{AB92A149-077A-4CD4-BE6E-BF26B0E93553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81" name="Rectangle 2632">
          <a:extLst>
            <a:ext uri="{FF2B5EF4-FFF2-40B4-BE49-F238E27FC236}">
              <a16:creationId xmlns:a16="http://schemas.microsoft.com/office/drawing/2014/main" xmlns="" id="{44F93392-9EC7-4177-A218-9EA307651401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2" name="Rectangle 2633">
          <a:extLst>
            <a:ext uri="{FF2B5EF4-FFF2-40B4-BE49-F238E27FC236}">
              <a16:creationId xmlns:a16="http://schemas.microsoft.com/office/drawing/2014/main" xmlns="" id="{2009E82C-14F9-4470-B25F-2D9A87FD8AC4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83" name="Rectangle 2634">
          <a:extLst>
            <a:ext uri="{FF2B5EF4-FFF2-40B4-BE49-F238E27FC236}">
              <a16:creationId xmlns:a16="http://schemas.microsoft.com/office/drawing/2014/main" xmlns="" id="{A417DA74-8EFA-4617-935F-522D8EB2A016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4" name="Rectangle 2635">
          <a:extLst>
            <a:ext uri="{FF2B5EF4-FFF2-40B4-BE49-F238E27FC236}">
              <a16:creationId xmlns:a16="http://schemas.microsoft.com/office/drawing/2014/main" xmlns="" id="{3B6B50B5-25FD-4B41-AB2D-8864B5D037EE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76200</xdr:rowOff>
    </xdr:from>
    <xdr:to>
      <xdr:col>112</xdr:col>
      <xdr:colOff>0</xdr:colOff>
      <xdr:row>36</xdr:row>
      <xdr:rowOff>142875</xdr:rowOff>
    </xdr:to>
    <xdr:sp macro="" textlink="">
      <xdr:nvSpPr>
        <xdr:cNvPr id="2385" name="Rectangle 2636">
          <a:extLst>
            <a:ext uri="{FF2B5EF4-FFF2-40B4-BE49-F238E27FC236}">
              <a16:creationId xmlns:a16="http://schemas.microsoft.com/office/drawing/2014/main" xmlns="" id="{054996F8-A5C3-48EB-B8EF-7C56F15090BD}"/>
            </a:ext>
          </a:extLst>
        </xdr:cNvPr>
        <xdr:cNvSpPr>
          <a:spLocks noChangeArrowheads="1"/>
        </xdr:cNvSpPr>
      </xdr:nvSpPr>
      <xdr:spPr bwMode="auto">
        <a:xfrm>
          <a:off x="43738800" y="4476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49</xdr:row>
      <xdr:rowOff>0</xdr:rowOff>
    </xdr:from>
    <xdr:to>
      <xdr:col>112</xdr:col>
      <xdr:colOff>0</xdr:colOff>
      <xdr:row>50</xdr:row>
      <xdr:rowOff>152400</xdr:rowOff>
    </xdr:to>
    <xdr:sp macro="" textlink="">
      <xdr:nvSpPr>
        <xdr:cNvPr id="2386" name="Rectangle 2637">
          <a:extLst>
            <a:ext uri="{FF2B5EF4-FFF2-40B4-BE49-F238E27FC236}">
              <a16:creationId xmlns:a16="http://schemas.microsoft.com/office/drawing/2014/main" xmlns="" id="{29E7B560-50C9-4B13-95D3-03BB3525AC66}"/>
            </a:ext>
          </a:extLst>
        </xdr:cNvPr>
        <xdr:cNvSpPr>
          <a:spLocks noChangeArrowheads="1"/>
        </xdr:cNvSpPr>
      </xdr:nvSpPr>
      <xdr:spPr bwMode="auto">
        <a:xfrm>
          <a:off x="43738800" y="6134100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87" name="Rectangle 2638">
          <a:extLst>
            <a:ext uri="{FF2B5EF4-FFF2-40B4-BE49-F238E27FC236}">
              <a16:creationId xmlns:a16="http://schemas.microsoft.com/office/drawing/2014/main" xmlns="" id="{5F226AC4-3B13-4F86-BFEC-CDE36565A260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88" name="Rectangle 2639">
          <a:extLst>
            <a:ext uri="{FF2B5EF4-FFF2-40B4-BE49-F238E27FC236}">
              <a16:creationId xmlns:a16="http://schemas.microsoft.com/office/drawing/2014/main" xmlns="" id="{A9D48533-6114-4807-A3FD-9831571DEB30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35</xdr:row>
      <xdr:rowOff>28575</xdr:rowOff>
    </xdr:from>
    <xdr:to>
      <xdr:col>112</xdr:col>
      <xdr:colOff>0</xdr:colOff>
      <xdr:row>36</xdr:row>
      <xdr:rowOff>142875</xdr:rowOff>
    </xdr:to>
    <xdr:sp macro="" textlink="">
      <xdr:nvSpPr>
        <xdr:cNvPr id="2389" name="Rectangle 2640">
          <a:extLst>
            <a:ext uri="{FF2B5EF4-FFF2-40B4-BE49-F238E27FC236}">
              <a16:creationId xmlns:a16="http://schemas.microsoft.com/office/drawing/2014/main" xmlns="" id="{F5A38064-0984-492D-86B1-A2A502DAA467}"/>
            </a:ext>
          </a:extLst>
        </xdr:cNvPr>
        <xdr:cNvSpPr>
          <a:spLocks noChangeArrowheads="1"/>
        </xdr:cNvSpPr>
      </xdr:nvSpPr>
      <xdr:spPr bwMode="auto">
        <a:xfrm>
          <a:off x="43738800" y="4429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0" name="Rectangle 2641">
          <a:extLst>
            <a:ext uri="{FF2B5EF4-FFF2-40B4-BE49-F238E27FC236}">
              <a16:creationId xmlns:a16="http://schemas.microsoft.com/office/drawing/2014/main" xmlns="" id="{B24688CE-17C0-4E09-BD4E-7E02A4B880AF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1" name="Rectangle 2642">
          <a:extLst>
            <a:ext uri="{FF2B5EF4-FFF2-40B4-BE49-F238E27FC236}">
              <a16:creationId xmlns:a16="http://schemas.microsoft.com/office/drawing/2014/main" xmlns="" id="{7A5AF13E-99A6-4309-9A54-C8B941EB0E27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2" name="Rectangle 2643">
          <a:extLst>
            <a:ext uri="{FF2B5EF4-FFF2-40B4-BE49-F238E27FC236}">
              <a16:creationId xmlns:a16="http://schemas.microsoft.com/office/drawing/2014/main" xmlns="" id="{E3F4CDF4-E473-4823-913D-DD7D55F2B4E7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393" name="Rectangle 2644">
          <a:extLst>
            <a:ext uri="{FF2B5EF4-FFF2-40B4-BE49-F238E27FC236}">
              <a16:creationId xmlns:a16="http://schemas.microsoft.com/office/drawing/2014/main" xmlns="" id="{FF52CEB9-3C0D-4150-BEA2-06323F8DB215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394" name="Rectangle 2645">
          <a:extLst>
            <a:ext uri="{FF2B5EF4-FFF2-40B4-BE49-F238E27FC236}">
              <a16:creationId xmlns:a16="http://schemas.microsoft.com/office/drawing/2014/main" xmlns="" id="{1766A1B3-AB70-4743-92C6-5F1A9E68F633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395" name="Rectangle 2646">
          <a:extLst>
            <a:ext uri="{FF2B5EF4-FFF2-40B4-BE49-F238E27FC236}">
              <a16:creationId xmlns:a16="http://schemas.microsoft.com/office/drawing/2014/main" xmlns="" id="{82E8210E-F62C-4A51-BDD5-C2AA43A483C5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396" name="Rectangle 2647">
          <a:extLst>
            <a:ext uri="{FF2B5EF4-FFF2-40B4-BE49-F238E27FC236}">
              <a16:creationId xmlns:a16="http://schemas.microsoft.com/office/drawing/2014/main" xmlns="" id="{21B9EB5A-D4C9-4644-A7E8-B52491C4FA23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397" name="Rectangle 2648">
          <a:extLst>
            <a:ext uri="{FF2B5EF4-FFF2-40B4-BE49-F238E27FC236}">
              <a16:creationId xmlns:a16="http://schemas.microsoft.com/office/drawing/2014/main" xmlns="" id="{9937FF1B-9750-4E58-8342-086CCC514B93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398" name="Rectangle 2649">
          <a:extLst>
            <a:ext uri="{FF2B5EF4-FFF2-40B4-BE49-F238E27FC236}">
              <a16:creationId xmlns:a16="http://schemas.microsoft.com/office/drawing/2014/main" xmlns="" id="{7AEC7ED9-6EA9-4F5C-9682-CA8860281C81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399" name="Rectangle 2650">
          <a:extLst>
            <a:ext uri="{FF2B5EF4-FFF2-40B4-BE49-F238E27FC236}">
              <a16:creationId xmlns:a16="http://schemas.microsoft.com/office/drawing/2014/main" xmlns="" id="{601D432C-72B6-414E-8275-B4AFF9782EC9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0" name="Rectangle 2651">
          <a:extLst>
            <a:ext uri="{FF2B5EF4-FFF2-40B4-BE49-F238E27FC236}">
              <a16:creationId xmlns:a16="http://schemas.microsoft.com/office/drawing/2014/main" xmlns="" id="{D2320766-FF83-443C-A10D-617217596CC9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1" name="Rectangle 2652">
          <a:extLst>
            <a:ext uri="{FF2B5EF4-FFF2-40B4-BE49-F238E27FC236}">
              <a16:creationId xmlns:a16="http://schemas.microsoft.com/office/drawing/2014/main" xmlns="" id="{005C1444-D91C-4881-8C71-298FD75557B6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02" name="Rectangle 2653">
          <a:extLst>
            <a:ext uri="{FF2B5EF4-FFF2-40B4-BE49-F238E27FC236}">
              <a16:creationId xmlns:a16="http://schemas.microsoft.com/office/drawing/2014/main" xmlns="" id="{BE595BFD-0A8B-4B8D-A755-903BC72A0613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03" name="Rectangle 2654">
          <a:extLst>
            <a:ext uri="{FF2B5EF4-FFF2-40B4-BE49-F238E27FC236}">
              <a16:creationId xmlns:a16="http://schemas.microsoft.com/office/drawing/2014/main" xmlns="" id="{9516A6F4-141E-470D-8409-8B2A44FFA46A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04" name="Rectangle 2655">
          <a:extLst>
            <a:ext uri="{FF2B5EF4-FFF2-40B4-BE49-F238E27FC236}">
              <a16:creationId xmlns:a16="http://schemas.microsoft.com/office/drawing/2014/main" xmlns="" id="{9AD2F57E-B6E4-4DC8-9947-2BBB9DBDD7D7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05" name="Rectangle 2656">
          <a:extLst>
            <a:ext uri="{FF2B5EF4-FFF2-40B4-BE49-F238E27FC236}">
              <a16:creationId xmlns:a16="http://schemas.microsoft.com/office/drawing/2014/main" xmlns="" id="{59E8AA1E-6C69-4461-B916-E9048ACF4C8F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06" name="Rectangle 2657">
          <a:extLst>
            <a:ext uri="{FF2B5EF4-FFF2-40B4-BE49-F238E27FC236}">
              <a16:creationId xmlns:a16="http://schemas.microsoft.com/office/drawing/2014/main" xmlns="" id="{70B03A28-EDEB-4B92-BCA1-DA09C25BA5C5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07" name="Rectangle 2658">
          <a:extLst>
            <a:ext uri="{FF2B5EF4-FFF2-40B4-BE49-F238E27FC236}">
              <a16:creationId xmlns:a16="http://schemas.microsoft.com/office/drawing/2014/main" xmlns="" id="{80D246E1-7F6C-43C1-8070-D6290F6365D5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8" name="Rectangle 2659">
          <a:extLst>
            <a:ext uri="{FF2B5EF4-FFF2-40B4-BE49-F238E27FC236}">
              <a16:creationId xmlns:a16="http://schemas.microsoft.com/office/drawing/2014/main" xmlns="" id="{B89E800C-B781-4D40-B047-3935B08C9A08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09" name="Rectangle 2660">
          <a:extLst>
            <a:ext uri="{FF2B5EF4-FFF2-40B4-BE49-F238E27FC236}">
              <a16:creationId xmlns:a16="http://schemas.microsoft.com/office/drawing/2014/main" xmlns="" id="{8969C1F9-85B2-4CC4-B6A0-2596484554DF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0" name="Rectangle 2661">
          <a:extLst>
            <a:ext uri="{FF2B5EF4-FFF2-40B4-BE49-F238E27FC236}">
              <a16:creationId xmlns:a16="http://schemas.microsoft.com/office/drawing/2014/main" xmlns="" id="{68F04637-32C6-4D0A-86B9-DC44A6825D92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11" name="Rectangle 2662">
          <a:extLst>
            <a:ext uri="{FF2B5EF4-FFF2-40B4-BE49-F238E27FC236}">
              <a16:creationId xmlns:a16="http://schemas.microsoft.com/office/drawing/2014/main" xmlns="" id="{7426322D-41FF-4DA2-80D2-AC627BBDFDEC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12" name="Rectangle 2663">
          <a:extLst>
            <a:ext uri="{FF2B5EF4-FFF2-40B4-BE49-F238E27FC236}">
              <a16:creationId xmlns:a16="http://schemas.microsoft.com/office/drawing/2014/main" xmlns="" id="{6C115D86-0BE3-4EA3-A788-BD8519C79FCB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13" name="Rectangle 2664">
          <a:extLst>
            <a:ext uri="{FF2B5EF4-FFF2-40B4-BE49-F238E27FC236}">
              <a16:creationId xmlns:a16="http://schemas.microsoft.com/office/drawing/2014/main" xmlns="" id="{332E6398-8E22-4580-AE5D-0E628C75D6A5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14" name="Rectangle 2665">
          <a:extLst>
            <a:ext uri="{FF2B5EF4-FFF2-40B4-BE49-F238E27FC236}">
              <a16:creationId xmlns:a16="http://schemas.microsoft.com/office/drawing/2014/main" xmlns="" id="{F74FF040-9ABB-44B9-9CB5-2187DAB32C71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15" name="Rectangle 2666">
          <a:extLst>
            <a:ext uri="{FF2B5EF4-FFF2-40B4-BE49-F238E27FC236}">
              <a16:creationId xmlns:a16="http://schemas.microsoft.com/office/drawing/2014/main" xmlns="" id="{0A62854A-55EA-4175-87B8-DD25B73167D9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16" name="Rectangle 2667">
          <a:extLst>
            <a:ext uri="{FF2B5EF4-FFF2-40B4-BE49-F238E27FC236}">
              <a16:creationId xmlns:a16="http://schemas.microsoft.com/office/drawing/2014/main" xmlns="" id="{BE582507-772E-4591-BE85-D2AAB7D1D596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7" name="Rectangle 2668">
          <a:extLst>
            <a:ext uri="{FF2B5EF4-FFF2-40B4-BE49-F238E27FC236}">
              <a16:creationId xmlns:a16="http://schemas.microsoft.com/office/drawing/2014/main" xmlns="" id="{2A381236-23FB-4058-AFFC-5D5A7A52AAE5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8" name="Rectangle 2669">
          <a:extLst>
            <a:ext uri="{FF2B5EF4-FFF2-40B4-BE49-F238E27FC236}">
              <a16:creationId xmlns:a16="http://schemas.microsoft.com/office/drawing/2014/main" xmlns="" id="{A8E04B98-4A41-45AE-AAF6-D5F29E167E4B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68</xdr:row>
      <xdr:rowOff>9525</xdr:rowOff>
    </xdr:from>
    <xdr:to>
      <xdr:col>112</xdr:col>
      <xdr:colOff>0</xdr:colOff>
      <xdr:row>69</xdr:row>
      <xdr:rowOff>152400</xdr:rowOff>
    </xdr:to>
    <xdr:sp macro="" textlink="">
      <xdr:nvSpPr>
        <xdr:cNvPr id="2419" name="Rectangle 2670">
          <a:extLst>
            <a:ext uri="{FF2B5EF4-FFF2-40B4-BE49-F238E27FC236}">
              <a16:creationId xmlns:a16="http://schemas.microsoft.com/office/drawing/2014/main" xmlns="" id="{98A3E305-54C3-4BB9-9A86-22C44A6DEA19}"/>
            </a:ext>
          </a:extLst>
        </xdr:cNvPr>
        <xdr:cNvSpPr>
          <a:spLocks noChangeArrowheads="1"/>
        </xdr:cNvSpPr>
      </xdr:nvSpPr>
      <xdr:spPr bwMode="auto">
        <a:xfrm>
          <a:off x="43738800" y="849630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20" name="Rectangle 2671">
          <a:extLst>
            <a:ext uri="{FF2B5EF4-FFF2-40B4-BE49-F238E27FC236}">
              <a16:creationId xmlns:a16="http://schemas.microsoft.com/office/drawing/2014/main" xmlns="" id="{690BD8E5-07DA-4B33-ACA0-26E062057FB4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21" name="Rectangle 2672">
          <a:extLst>
            <a:ext uri="{FF2B5EF4-FFF2-40B4-BE49-F238E27FC236}">
              <a16:creationId xmlns:a16="http://schemas.microsoft.com/office/drawing/2014/main" xmlns="" id="{8BDA094B-C92D-4D16-8468-2FC39C411576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76200</xdr:rowOff>
    </xdr:from>
    <xdr:to>
      <xdr:col>112</xdr:col>
      <xdr:colOff>0</xdr:colOff>
      <xdr:row>67</xdr:row>
      <xdr:rowOff>142875</xdr:rowOff>
    </xdr:to>
    <xdr:sp macro="" textlink="">
      <xdr:nvSpPr>
        <xdr:cNvPr id="2422" name="Rectangle 2673">
          <a:extLst>
            <a:ext uri="{FF2B5EF4-FFF2-40B4-BE49-F238E27FC236}">
              <a16:creationId xmlns:a16="http://schemas.microsoft.com/office/drawing/2014/main" xmlns="" id="{CEE363CD-2273-4EE0-9AFA-23CFEF09BA43}"/>
            </a:ext>
          </a:extLst>
        </xdr:cNvPr>
        <xdr:cNvSpPr>
          <a:spLocks noChangeArrowheads="1"/>
        </xdr:cNvSpPr>
      </xdr:nvSpPr>
      <xdr:spPr bwMode="auto">
        <a:xfrm>
          <a:off x="43738800" y="83153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23" name="Rectangle 2674">
          <a:extLst>
            <a:ext uri="{FF2B5EF4-FFF2-40B4-BE49-F238E27FC236}">
              <a16:creationId xmlns:a16="http://schemas.microsoft.com/office/drawing/2014/main" xmlns="" id="{E7E1B0E6-816F-4CF1-AAA8-02A112C3026D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24" name="Rectangle 2675">
          <a:extLst>
            <a:ext uri="{FF2B5EF4-FFF2-40B4-BE49-F238E27FC236}">
              <a16:creationId xmlns:a16="http://schemas.microsoft.com/office/drawing/2014/main" xmlns="" id="{8C96AFAF-88DC-48C3-AEE3-DEC9C733F7F7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66</xdr:row>
      <xdr:rowOff>28575</xdr:rowOff>
    </xdr:from>
    <xdr:to>
      <xdr:col>112</xdr:col>
      <xdr:colOff>0</xdr:colOff>
      <xdr:row>67</xdr:row>
      <xdr:rowOff>142875</xdr:rowOff>
    </xdr:to>
    <xdr:sp macro="" textlink="">
      <xdr:nvSpPr>
        <xdr:cNvPr id="2425" name="Rectangle 2676">
          <a:extLst>
            <a:ext uri="{FF2B5EF4-FFF2-40B4-BE49-F238E27FC236}">
              <a16:creationId xmlns:a16="http://schemas.microsoft.com/office/drawing/2014/main" xmlns="" id="{8ADA3FF7-E40D-49C8-9B9C-67211C87CB86}"/>
            </a:ext>
          </a:extLst>
        </xdr:cNvPr>
        <xdr:cNvSpPr>
          <a:spLocks noChangeArrowheads="1"/>
        </xdr:cNvSpPr>
      </xdr:nvSpPr>
      <xdr:spPr bwMode="auto">
        <a:xfrm>
          <a:off x="43738800" y="82677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26" name="Rectangle 2677">
          <a:extLst>
            <a:ext uri="{FF2B5EF4-FFF2-40B4-BE49-F238E27FC236}">
              <a16:creationId xmlns:a16="http://schemas.microsoft.com/office/drawing/2014/main" xmlns="" id="{BCBFBBC8-1834-435F-B3DC-E6BF32ABF854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27" name="Rectangle 2678">
          <a:extLst>
            <a:ext uri="{FF2B5EF4-FFF2-40B4-BE49-F238E27FC236}">
              <a16:creationId xmlns:a16="http://schemas.microsoft.com/office/drawing/2014/main" xmlns="" id="{3DC3EEA6-1005-4360-B845-9DA657DC2019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28" name="Rectangle 2679">
          <a:extLst>
            <a:ext uri="{FF2B5EF4-FFF2-40B4-BE49-F238E27FC236}">
              <a16:creationId xmlns:a16="http://schemas.microsoft.com/office/drawing/2014/main" xmlns="" id="{41A36DA8-A03D-4BAE-BDC2-8A4E15885704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29" name="Rectangle 2680">
          <a:extLst>
            <a:ext uri="{FF2B5EF4-FFF2-40B4-BE49-F238E27FC236}">
              <a16:creationId xmlns:a16="http://schemas.microsoft.com/office/drawing/2014/main" xmlns="" id="{388C2904-132B-4985-890D-3ED58D73CD75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0" name="Rectangle 2681">
          <a:extLst>
            <a:ext uri="{FF2B5EF4-FFF2-40B4-BE49-F238E27FC236}">
              <a16:creationId xmlns:a16="http://schemas.microsoft.com/office/drawing/2014/main" xmlns="" id="{0CE76C79-0918-4435-8C3A-8395CEA82155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1" name="Rectangle 2682">
          <a:extLst>
            <a:ext uri="{FF2B5EF4-FFF2-40B4-BE49-F238E27FC236}">
              <a16:creationId xmlns:a16="http://schemas.microsoft.com/office/drawing/2014/main" xmlns="" id="{8EC70268-0B3B-4765-B589-807438CA29F1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2" name="Rectangle 2683">
          <a:extLst>
            <a:ext uri="{FF2B5EF4-FFF2-40B4-BE49-F238E27FC236}">
              <a16:creationId xmlns:a16="http://schemas.microsoft.com/office/drawing/2014/main" xmlns="" id="{253486D4-F61E-4D8F-B8D5-079485821005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3" name="Rectangle 2684">
          <a:extLst>
            <a:ext uri="{FF2B5EF4-FFF2-40B4-BE49-F238E27FC236}">
              <a16:creationId xmlns:a16="http://schemas.microsoft.com/office/drawing/2014/main" xmlns="" id="{1CE3022C-36C7-4CD4-85EE-3A5C12E42CA0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4" name="Rectangle 2685">
          <a:extLst>
            <a:ext uri="{FF2B5EF4-FFF2-40B4-BE49-F238E27FC236}">
              <a16:creationId xmlns:a16="http://schemas.microsoft.com/office/drawing/2014/main" xmlns="" id="{8AC77352-B41D-47D4-94BB-C4DAF6BABCD4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5" name="Rectangle 2686">
          <a:extLst>
            <a:ext uri="{FF2B5EF4-FFF2-40B4-BE49-F238E27FC236}">
              <a16:creationId xmlns:a16="http://schemas.microsoft.com/office/drawing/2014/main" xmlns="" id="{A9C9D9B2-2487-4E73-B1EC-F5248C97FAB4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6" name="Rectangle 2687">
          <a:extLst>
            <a:ext uri="{FF2B5EF4-FFF2-40B4-BE49-F238E27FC236}">
              <a16:creationId xmlns:a16="http://schemas.microsoft.com/office/drawing/2014/main" xmlns="" id="{4BA6D77E-77DA-4AAC-A59C-6B907743B22E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37" name="Rectangle 2688">
          <a:extLst>
            <a:ext uri="{FF2B5EF4-FFF2-40B4-BE49-F238E27FC236}">
              <a16:creationId xmlns:a16="http://schemas.microsoft.com/office/drawing/2014/main" xmlns="" id="{BF302994-3989-4D3E-AF90-33124B63FC35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8" name="Rectangle 2689">
          <a:extLst>
            <a:ext uri="{FF2B5EF4-FFF2-40B4-BE49-F238E27FC236}">
              <a16:creationId xmlns:a16="http://schemas.microsoft.com/office/drawing/2014/main" xmlns="" id="{B754665B-0BB1-479F-8C22-49450736C645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39" name="Rectangle 2690">
          <a:extLst>
            <a:ext uri="{FF2B5EF4-FFF2-40B4-BE49-F238E27FC236}">
              <a16:creationId xmlns:a16="http://schemas.microsoft.com/office/drawing/2014/main" xmlns="" id="{1285A3AE-34E7-4C93-B914-F6FFC172EB6D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0" name="Rectangle 2691">
          <a:extLst>
            <a:ext uri="{FF2B5EF4-FFF2-40B4-BE49-F238E27FC236}">
              <a16:creationId xmlns:a16="http://schemas.microsoft.com/office/drawing/2014/main" xmlns="" id="{17EE2BDC-838D-483D-9313-214CD6219D1D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1" name="Rectangle 2692">
          <a:extLst>
            <a:ext uri="{FF2B5EF4-FFF2-40B4-BE49-F238E27FC236}">
              <a16:creationId xmlns:a16="http://schemas.microsoft.com/office/drawing/2014/main" xmlns="" id="{881597C7-1350-4861-B1F4-A3110A9AC40A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2" name="Rectangle 2693">
          <a:extLst>
            <a:ext uri="{FF2B5EF4-FFF2-40B4-BE49-F238E27FC236}">
              <a16:creationId xmlns:a16="http://schemas.microsoft.com/office/drawing/2014/main" xmlns="" id="{FB4EBAE0-E6D7-48BA-B502-6A85DB37F6B7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3" name="Rectangle 2694">
          <a:extLst>
            <a:ext uri="{FF2B5EF4-FFF2-40B4-BE49-F238E27FC236}">
              <a16:creationId xmlns:a16="http://schemas.microsoft.com/office/drawing/2014/main" xmlns="" id="{EABA2527-0989-4EC0-BBA2-F2FB30628E42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4" name="Rectangle 2695">
          <a:extLst>
            <a:ext uri="{FF2B5EF4-FFF2-40B4-BE49-F238E27FC236}">
              <a16:creationId xmlns:a16="http://schemas.microsoft.com/office/drawing/2014/main" xmlns="" id="{FC6A8725-C725-4C52-ABE5-E80D6BBB827C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5" name="Rectangle 2696">
          <a:extLst>
            <a:ext uri="{FF2B5EF4-FFF2-40B4-BE49-F238E27FC236}">
              <a16:creationId xmlns:a16="http://schemas.microsoft.com/office/drawing/2014/main" xmlns="" id="{E16263CE-EBFA-40A0-A338-0B242341DD3D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76200</xdr:rowOff>
    </xdr:from>
    <xdr:to>
      <xdr:col>112</xdr:col>
      <xdr:colOff>0</xdr:colOff>
      <xdr:row>71</xdr:row>
      <xdr:rowOff>142875</xdr:rowOff>
    </xdr:to>
    <xdr:sp macro="" textlink="">
      <xdr:nvSpPr>
        <xdr:cNvPr id="2446" name="Rectangle 2697">
          <a:extLst>
            <a:ext uri="{FF2B5EF4-FFF2-40B4-BE49-F238E27FC236}">
              <a16:creationId xmlns:a16="http://schemas.microsoft.com/office/drawing/2014/main" xmlns="" id="{5E337F94-285E-4DB0-873E-01114B0FCA00}"/>
            </a:ext>
          </a:extLst>
        </xdr:cNvPr>
        <xdr:cNvSpPr>
          <a:spLocks noChangeArrowheads="1"/>
        </xdr:cNvSpPr>
      </xdr:nvSpPr>
      <xdr:spPr bwMode="auto">
        <a:xfrm>
          <a:off x="43738800" y="881062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7" name="Rectangle 2698">
          <a:extLst>
            <a:ext uri="{FF2B5EF4-FFF2-40B4-BE49-F238E27FC236}">
              <a16:creationId xmlns:a16="http://schemas.microsoft.com/office/drawing/2014/main" xmlns="" id="{AEBB9702-0753-4072-8B45-D04F28E0C3E5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8" name="Rectangle 2699">
          <a:extLst>
            <a:ext uri="{FF2B5EF4-FFF2-40B4-BE49-F238E27FC236}">
              <a16:creationId xmlns:a16="http://schemas.microsoft.com/office/drawing/2014/main" xmlns="" id="{60B985E6-5C07-4B2C-8D81-8894135B4722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70</xdr:row>
      <xdr:rowOff>28575</xdr:rowOff>
    </xdr:from>
    <xdr:to>
      <xdr:col>112</xdr:col>
      <xdr:colOff>0</xdr:colOff>
      <xdr:row>71</xdr:row>
      <xdr:rowOff>142875</xdr:rowOff>
    </xdr:to>
    <xdr:sp macro="" textlink="">
      <xdr:nvSpPr>
        <xdr:cNvPr id="2449" name="Rectangle 2700">
          <a:extLst>
            <a:ext uri="{FF2B5EF4-FFF2-40B4-BE49-F238E27FC236}">
              <a16:creationId xmlns:a16="http://schemas.microsoft.com/office/drawing/2014/main" xmlns="" id="{0C2DF313-39C8-4527-8431-6D6F4B07A269}"/>
            </a:ext>
          </a:extLst>
        </xdr:cNvPr>
        <xdr:cNvSpPr>
          <a:spLocks noChangeArrowheads="1"/>
        </xdr:cNvSpPr>
      </xdr:nvSpPr>
      <xdr:spPr bwMode="auto">
        <a:xfrm>
          <a:off x="43738800" y="876300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450" name="Rectangle 2701">
          <a:extLst>
            <a:ext uri="{FF2B5EF4-FFF2-40B4-BE49-F238E27FC236}">
              <a16:creationId xmlns:a16="http://schemas.microsoft.com/office/drawing/2014/main" xmlns="" id="{00422605-0219-4BF7-99FA-6D61E9C84E36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1" name="Rectangle 2702">
          <a:extLst>
            <a:ext uri="{FF2B5EF4-FFF2-40B4-BE49-F238E27FC236}">
              <a16:creationId xmlns:a16="http://schemas.microsoft.com/office/drawing/2014/main" xmlns="" id="{DBA0046D-85CC-4E73-8281-2077BCA38984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52" name="Rectangle 2703">
          <a:extLst>
            <a:ext uri="{FF2B5EF4-FFF2-40B4-BE49-F238E27FC236}">
              <a16:creationId xmlns:a16="http://schemas.microsoft.com/office/drawing/2014/main" xmlns="" id="{677843E9-8A21-4380-977D-E066D1E43430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3" name="Rectangle 2704">
          <a:extLst>
            <a:ext uri="{FF2B5EF4-FFF2-40B4-BE49-F238E27FC236}">
              <a16:creationId xmlns:a16="http://schemas.microsoft.com/office/drawing/2014/main" xmlns="" id="{934E5255-8677-4580-A42D-3AA813FD4336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54" name="Rectangle 2705">
          <a:extLst>
            <a:ext uri="{FF2B5EF4-FFF2-40B4-BE49-F238E27FC236}">
              <a16:creationId xmlns:a16="http://schemas.microsoft.com/office/drawing/2014/main" xmlns="" id="{3B18A083-2378-4B9B-923D-9283CBD0041E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5" name="Rectangle 2706">
          <a:extLst>
            <a:ext uri="{FF2B5EF4-FFF2-40B4-BE49-F238E27FC236}">
              <a16:creationId xmlns:a16="http://schemas.microsoft.com/office/drawing/2014/main" xmlns="" id="{D3718587-E88A-4626-A23F-F596FFBD5FE6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56" name="Rectangle 2707">
          <a:extLst>
            <a:ext uri="{FF2B5EF4-FFF2-40B4-BE49-F238E27FC236}">
              <a16:creationId xmlns:a16="http://schemas.microsoft.com/office/drawing/2014/main" xmlns="" id="{C7FC9173-BEB8-4097-9942-48FD754F7DDC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7" name="Rectangle 2708">
          <a:extLst>
            <a:ext uri="{FF2B5EF4-FFF2-40B4-BE49-F238E27FC236}">
              <a16:creationId xmlns:a16="http://schemas.microsoft.com/office/drawing/2014/main" xmlns="" id="{92DB8C67-8EA1-46F6-A7B8-CE231D09039C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58" name="Rectangle 2709">
          <a:extLst>
            <a:ext uri="{FF2B5EF4-FFF2-40B4-BE49-F238E27FC236}">
              <a16:creationId xmlns:a16="http://schemas.microsoft.com/office/drawing/2014/main" xmlns="" id="{F997B53A-1C44-48FC-8574-5A0A84B64C43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59" name="Rectangle 2710">
          <a:extLst>
            <a:ext uri="{FF2B5EF4-FFF2-40B4-BE49-F238E27FC236}">
              <a16:creationId xmlns:a16="http://schemas.microsoft.com/office/drawing/2014/main" xmlns="" id="{C0A33239-FBA3-46B0-8202-907E864AC389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60" name="Rectangle 2711">
          <a:extLst>
            <a:ext uri="{FF2B5EF4-FFF2-40B4-BE49-F238E27FC236}">
              <a16:creationId xmlns:a16="http://schemas.microsoft.com/office/drawing/2014/main" xmlns="" id="{9F18E919-47C0-45CE-AF82-41C65F4BEB1F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1" name="Rectangle 2712">
          <a:extLst>
            <a:ext uri="{FF2B5EF4-FFF2-40B4-BE49-F238E27FC236}">
              <a16:creationId xmlns:a16="http://schemas.microsoft.com/office/drawing/2014/main" xmlns="" id="{5EC5092C-989E-4769-ABCF-F03B5A1D0D7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62" name="Rectangle 2713">
          <a:extLst>
            <a:ext uri="{FF2B5EF4-FFF2-40B4-BE49-F238E27FC236}">
              <a16:creationId xmlns:a16="http://schemas.microsoft.com/office/drawing/2014/main" xmlns="" id="{AF15B9EC-2EAF-4D14-9860-F279A63C3168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3" name="Rectangle 2714">
          <a:extLst>
            <a:ext uri="{FF2B5EF4-FFF2-40B4-BE49-F238E27FC236}">
              <a16:creationId xmlns:a16="http://schemas.microsoft.com/office/drawing/2014/main" xmlns="" id="{25884297-4856-43F3-8E53-91EB84A91927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64" name="Rectangle 2715">
          <a:extLst>
            <a:ext uri="{FF2B5EF4-FFF2-40B4-BE49-F238E27FC236}">
              <a16:creationId xmlns:a16="http://schemas.microsoft.com/office/drawing/2014/main" xmlns="" id="{FD3A7989-C3AF-4BE7-A0FB-BF42C1534D41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5" name="Rectangle 2716">
          <a:extLst>
            <a:ext uri="{FF2B5EF4-FFF2-40B4-BE49-F238E27FC236}">
              <a16:creationId xmlns:a16="http://schemas.microsoft.com/office/drawing/2014/main" xmlns="" id="{B1279CE7-CC0D-472D-B9BA-BB04B5F84D1A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66" name="Rectangle 2717">
          <a:extLst>
            <a:ext uri="{FF2B5EF4-FFF2-40B4-BE49-F238E27FC236}">
              <a16:creationId xmlns:a16="http://schemas.microsoft.com/office/drawing/2014/main" xmlns="" id="{ACB66363-DA22-4B26-8FAA-E6CAEBC9267B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7" name="Rectangle 2718">
          <a:extLst>
            <a:ext uri="{FF2B5EF4-FFF2-40B4-BE49-F238E27FC236}">
              <a16:creationId xmlns:a16="http://schemas.microsoft.com/office/drawing/2014/main" xmlns="" id="{7ED858E9-0C6D-4533-BDDB-37692C0C52D4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68" name="Rectangle 2719">
          <a:extLst>
            <a:ext uri="{FF2B5EF4-FFF2-40B4-BE49-F238E27FC236}">
              <a16:creationId xmlns:a16="http://schemas.microsoft.com/office/drawing/2014/main" xmlns="" id="{7B285112-7CBA-43E4-B9F2-309C9AC882DF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69" name="Rectangle 2720">
          <a:extLst>
            <a:ext uri="{FF2B5EF4-FFF2-40B4-BE49-F238E27FC236}">
              <a16:creationId xmlns:a16="http://schemas.microsoft.com/office/drawing/2014/main" xmlns="" id="{5319082F-B58E-4E8D-94A1-2289B9ABF42A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70" name="Rectangle 2721">
          <a:extLst>
            <a:ext uri="{FF2B5EF4-FFF2-40B4-BE49-F238E27FC236}">
              <a16:creationId xmlns:a16="http://schemas.microsoft.com/office/drawing/2014/main" xmlns="" id="{DBA4A966-3297-42ED-93AE-31E0287C44B2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71" name="Rectangle 2722">
          <a:extLst>
            <a:ext uri="{FF2B5EF4-FFF2-40B4-BE49-F238E27FC236}">
              <a16:creationId xmlns:a16="http://schemas.microsoft.com/office/drawing/2014/main" xmlns="" id="{B309ADE8-9E61-45CC-8627-67EA9655970C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72" name="Rectangle 2723">
          <a:extLst>
            <a:ext uri="{FF2B5EF4-FFF2-40B4-BE49-F238E27FC236}">
              <a16:creationId xmlns:a16="http://schemas.microsoft.com/office/drawing/2014/main" xmlns="" id="{1BD57AFF-AE61-4AA0-A8F4-6A0BA7310972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473" name="Rectangle 2724">
          <a:extLst>
            <a:ext uri="{FF2B5EF4-FFF2-40B4-BE49-F238E27FC236}">
              <a16:creationId xmlns:a16="http://schemas.microsoft.com/office/drawing/2014/main" xmlns="" id="{D3D73667-9891-4D5A-8D66-FBD3D08B8787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74" name="Rectangle 2725">
          <a:extLst>
            <a:ext uri="{FF2B5EF4-FFF2-40B4-BE49-F238E27FC236}">
              <a16:creationId xmlns:a16="http://schemas.microsoft.com/office/drawing/2014/main" xmlns="" id="{131BFF1F-26D3-4E2B-B078-997FF40415B2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75" name="Rectangle 2726">
          <a:extLst>
            <a:ext uri="{FF2B5EF4-FFF2-40B4-BE49-F238E27FC236}">
              <a16:creationId xmlns:a16="http://schemas.microsoft.com/office/drawing/2014/main" xmlns="" id="{A60069C8-22E5-48A0-9E5B-8B4A03D6FEC0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76" name="Rectangle 2727">
          <a:extLst>
            <a:ext uri="{FF2B5EF4-FFF2-40B4-BE49-F238E27FC236}">
              <a16:creationId xmlns:a16="http://schemas.microsoft.com/office/drawing/2014/main" xmlns="" id="{17DC1132-BB54-4768-8E4F-68119A0D7450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77" name="Rectangle 2728">
          <a:extLst>
            <a:ext uri="{FF2B5EF4-FFF2-40B4-BE49-F238E27FC236}">
              <a16:creationId xmlns:a16="http://schemas.microsoft.com/office/drawing/2014/main" xmlns="" id="{327B349D-75BA-4E83-A25A-66E9D5499B33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78" name="Rectangle 2729">
          <a:extLst>
            <a:ext uri="{FF2B5EF4-FFF2-40B4-BE49-F238E27FC236}">
              <a16:creationId xmlns:a16="http://schemas.microsoft.com/office/drawing/2014/main" xmlns="" id="{46AC2C13-1442-47B7-AC5D-401EE2C8F3A4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79" name="Rectangle 2730">
          <a:extLst>
            <a:ext uri="{FF2B5EF4-FFF2-40B4-BE49-F238E27FC236}">
              <a16:creationId xmlns:a16="http://schemas.microsoft.com/office/drawing/2014/main" xmlns="" id="{62CBE154-47A6-4526-96E2-07DAC3CB7460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0" name="Rectangle 2731">
          <a:extLst>
            <a:ext uri="{FF2B5EF4-FFF2-40B4-BE49-F238E27FC236}">
              <a16:creationId xmlns:a16="http://schemas.microsoft.com/office/drawing/2014/main" xmlns="" id="{ECC455B0-A51F-44F5-9280-1000D184507D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81" name="Rectangle 2732">
          <a:extLst>
            <a:ext uri="{FF2B5EF4-FFF2-40B4-BE49-F238E27FC236}">
              <a16:creationId xmlns:a16="http://schemas.microsoft.com/office/drawing/2014/main" xmlns="" id="{591DA00D-1BA6-4F04-96AE-0A2A80ACC647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2" name="Rectangle 2733">
          <a:extLst>
            <a:ext uri="{FF2B5EF4-FFF2-40B4-BE49-F238E27FC236}">
              <a16:creationId xmlns:a16="http://schemas.microsoft.com/office/drawing/2014/main" xmlns="" id="{4DDC04D4-DE4F-48EC-976F-73469A3A9F4B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83" name="Rectangle 2734">
          <a:extLst>
            <a:ext uri="{FF2B5EF4-FFF2-40B4-BE49-F238E27FC236}">
              <a16:creationId xmlns:a16="http://schemas.microsoft.com/office/drawing/2014/main" xmlns="" id="{44CFB99E-1DA5-4BAF-A160-688644EE7569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4" name="Rectangle 2735">
          <a:extLst>
            <a:ext uri="{FF2B5EF4-FFF2-40B4-BE49-F238E27FC236}">
              <a16:creationId xmlns:a16="http://schemas.microsoft.com/office/drawing/2014/main" xmlns="" id="{142F9F73-1D3A-400B-B755-8FC8B50BA216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485" name="Rectangle 2736">
          <a:extLst>
            <a:ext uri="{FF2B5EF4-FFF2-40B4-BE49-F238E27FC236}">
              <a16:creationId xmlns:a16="http://schemas.microsoft.com/office/drawing/2014/main" xmlns="" id="{2D12574A-BCED-477A-B840-A6E848EC4C49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6" name="Rectangle 2737">
          <a:extLst>
            <a:ext uri="{FF2B5EF4-FFF2-40B4-BE49-F238E27FC236}">
              <a16:creationId xmlns:a16="http://schemas.microsoft.com/office/drawing/2014/main" xmlns="" id="{A548360C-6514-44AA-ABC7-21B02C9E133C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87" name="Rectangle 2738">
          <a:extLst>
            <a:ext uri="{FF2B5EF4-FFF2-40B4-BE49-F238E27FC236}">
              <a16:creationId xmlns:a16="http://schemas.microsoft.com/office/drawing/2014/main" xmlns="" id="{DA59AE5E-0033-4BD6-9A1D-21A314CC4981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88" name="Rectangle 2739">
          <a:extLst>
            <a:ext uri="{FF2B5EF4-FFF2-40B4-BE49-F238E27FC236}">
              <a16:creationId xmlns:a16="http://schemas.microsoft.com/office/drawing/2014/main" xmlns="" id="{FAA9FB2B-2405-45B3-B8B5-F8EBA1F5720A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89" name="Rectangle 2740">
          <a:extLst>
            <a:ext uri="{FF2B5EF4-FFF2-40B4-BE49-F238E27FC236}">
              <a16:creationId xmlns:a16="http://schemas.microsoft.com/office/drawing/2014/main" xmlns="" id="{955A81C0-63FA-499D-8D29-19BABFD57A81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0" name="Rectangle 2741">
          <a:extLst>
            <a:ext uri="{FF2B5EF4-FFF2-40B4-BE49-F238E27FC236}">
              <a16:creationId xmlns:a16="http://schemas.microsoft.com/office/drawing/2014/main" xmlns="" id="{8BC6B742-A518-4683-B784-EDCF93C93EFF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491" name="Rectangle 2742">
          <a:extLst>
            <a:ext uri="{FF2B5EF4-FFF2-40B4-BE49-F238E27FC236}">
              <a16:creationId xmlns:a16="http://schemas.microsoft.com/office/drawing/2014/main" xmlns="" id="{B0EE0560-28FE-49CB-B9A5-13B983C0D2CB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2" name="Rectangle 2743">
          <a:extLst>
            <a:ext uri="{FF2B5EF4-FFF2-40B4-BE49-F238E27FC236}">
              <a16:creationId xmlns:a16="http://schemas.microsoft.com/office/drawing/2014/main" xmlns="" id="{4412A7AE-6410-4240-8291-0E0FF3CBA57D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93" name="Rectangle 2744">
          <a:extLst>
            <a:ext uri="{FF2B5EF4-FFF2-40B4-BE49-F238E27FC236}">
              <a16:creationId xmlns:a16="http://schemas.microsoft.com/office/drawing/2014/main" xmlns="" id="{9A958340-C0A9-4124-8CA4-2789FCB7FFED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94" name="Rectangle 2745">
          <a:extLst>
            <a:ext uri="{FF2B5EF4-FFF2-40B4-BE49-F238E27FC236}">
              <a16:creationId xmlns:a16="http://schemas.microsoft.com/office/drawing/2014/main" xmlns="" id="{4A02CFAC-F016-4805-95B9-55ED6078997A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495" name="Rectangle 2746">
          <a:extLst>
            <a:ext uri="{FF2B5EF4-FFF2-40B4-BE49-F238E27FC236}">
              <a16:creationId xmlns:a16="http://schemas.microsoft.com/office/drawing/2014/main" xmlns="" id="{120D07BE-D22E-4D68-B20E-CF43527F6C7B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496" name="Rectangle 2747">
          <a:extLst>
            <a:ext uri="{FF2B5EF4-FFF2-40B4-BE49-F238E27FC236}">
              <a16:creationId xmlns:a16="http://schemas.microsoft.com/office/drawing/2014/main" xmlns="" id="{1C69CD17-C0BF-4317-AAE2-4CE69786F43A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7" name="Rectangle 2748">
          <a:extLst>
            <a:ext uri="{FF2B5EF4-FFF2-40B4-BE49-F238E27FC236}">
              <a16:creationId xmlns:a16="http://schemas.microsoft.com/office/drawing/2014/main" xmlns="" id="{B7256140-0E2F-4120-9026-C6B144FD88E5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498" name="Rectangle 2749">
          <a:extLst>
            <a:ext uri="{FF2B5EF4-FFF2-40B4-BE49-F238E27FC236}">
              <a16:creationId xmlns:a16="http://schemas.microsoft.com/office/drawing/2014/main" xmlns="" id="{3380B877-0E65-43C1-91B3-800055FBAD01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499" name="Rectangle 2750">
          <a:extLst>
            <a:ext uri="{FF2B5EF4-FFF2-40B4-BE49-F238E27FC236}">
              <a16:creationId xmlns:a16="http://schemas.microsoft.com/office/drawing/2014/main" xmlns="" id="{561E78DD-2B87-4A38-B36D-F27C88C5CC5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00" name="Rectangle 2751">
          <a:extLst>
            <a:ext uri="{FF2B5EF4-FFF2-40B4-BE49-F238E27FC236}">
              <a16:creationId xmlns:a16="http://schemas.microsoft.com/office/drawing/2014/main" xmlns="" id="{4F42756C-A355-4A67-B594-DAA02E0A194B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1" name="Rectangle 2752">
          <a:extLst>
            <a:ext uri="{FF2B5EF4-FFF2-40B4-BE49-F238E27FC236}">
              <a16:creationId xmlns:a16="http://schemas.microsoft.com/office/drawing/2014/main" xmlns="" id="{C6A1A9B9-9F5E-4F3A-87B9-1E5A35E414BB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02" name="Rectangle 2753">
          <a:extLst>
            <a:ext uri="{FF2B5EF4-FFF2-40B4-BE49-F238E27FC236}">
              <a16:creationId xmlns:a16="http://schemas.microsoft.com/office/drawing/2014/main" xmlns="" id="{4863FAC5-B3B8-4349-84A9-9E201DA13440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3" name="Rectangle 2754">
          <a:extLst>
            <a:ext uri="{FF2B5EF4-FFF2-40B4-BE49-F238E27FC236}">
              <a16:creationId xmlns:a16="http://schemas.microsoft.com/office/drawing/2014/main" xmlns="" id="{EE3F6F55-AA01-47E3-AA24-AFFA3199C652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04" name="Rectangle 2755">
          <a:extLst>
            <a:ext uri="{FF2B5EF4-FFF2-40B4-BE49-F238E27FC236}">
              <a16:creationId xmlns:a16="http://schemas.microsoft.com/office/drawing/2014/main" xmlns="" id="{5BF462D1-C267-47A2-A6BF-332ADFACA9AD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5" name="Rectangle 2756">
          <a:extLst>
            <a:ext uri="{FF2B5EF4-FFF2-40B4-BE49-F238E27FC236}">
              <a16:creationId xmlns:a16="http://schemas.microsoft.com/office/drawing/2014/main" xmlns="" id="{C84F6D28-21F4-41A3-B90D-6F0F77D6168F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06" name="Rectangle 2757">
          <a:extLst>
            <a:ext uri="{FF2B5EF4-FFF2-40B4-BE49-F238E27FC236}">
              <a16:creationId xmlns:a16="http://schemas.microsoft.com/office/drawing/2014/main" xmlns="" id="{CBD5C574-6E90-466D-B6C5-6CF5BA2EEFE4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7" name="Rectangle 2758">
          <a:extLst>
            <a:ext uri="{FF2B5EF4-FFF2-40B4-BE49-F238E27FC236}">
              <a16:creationId xmlns:a16="http://schemas.microsoft.com/office/drawing/2014/main" xmlns="" id="{24F25E6B-8455-42A2-9093-9CCBA2F372D9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08" name="Rectangle 2759">
          <a:extLst>
            <a:ext uri="{FF2B5EF4-FFF2-40B4-BE49-F238E27FC236}">
              <a16:creationId xmlns:a16="http://schemas.microsoft.com/office/drawing/2014/main" xmlns="" id="{08A818A1-0725-439B-9DAA-C922B2144DC8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09" name="Rectangle 2760">
          <a:extLst>
            <a:ext uri="{FF2B5EF4-FFF2-40B4-BE49-F238E27FC236}">
              <a16:creationId xmlns:a16="http://schemas.microsoft.com/office/drawing/2014/main" xmlns="" id="{D7B43A9B-9504-42F8-B657-C1395FF7CEF6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10" name="Rectangle 2761">
          <a:extLst>
            <a:ext uri="{FF2B5EF4-FFF2-40B4-BE49-F238E27FC236}">
              <a16:creationId xmlns:a16="http://schemas.microsoft.com/office/drawing/2014/main" xmlns="" id="{2B4D038B-F1ED-48F7-B97C-EBEBEE87941A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11" name="Rectangle 2762">
          <a:extLst>
            <a:ext uri="{FF2B5EF4-FFF2-40B4-BE49-F238E27FC236}">
              <a16:creationId xmlns:a16="http://schemas.microsoft.com/office/drawing/2014/main" xmlns="" id="{7A8E27C2-79E6-4DF3-B5FA-DF9C4B76FB5C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12" name="Rectangle 2763">
          <a:extLst>
            <a:ext uri="{FF2B5EF4-FFF2-40B4-BE49-F238E27FC236}">
              <a16:creationId xmlns:a16="http://schemas.microsoft.com/office/drawing/2014/main" xmlns="" id="{6AFE6ED8-A6F0-4BD9-9AF7-A95577D53088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13" name="Rectangle 2764">
          <a:extLst>
            <a:ext uri="{FF2B5EF4-FFF2-40B4-BE49-F238E27FC236}">
              <a16:creationId xmlns:a16="http://schemas.microsoft.com/office/drawing/2014/main" xmlns="" id="{B539BFDB-6F5B-4728-ABEB-BFA6802EEF06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14" name="Rectangle 2765">
          <a:extLst>
            <a:ext uri="{FF2B5EF4-FFF2-40B4-BE49-F238E27FC236}">
              <a16:creationId xmlns:a16="http://schemas.microsoft.com/office/drawing/2014/main" xmlns="" id="{D7CC4D49-D1D1-4EBA-9DAB-146164EA0B05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15" name="Rectangle 2766">
          <a:extLst>
            <a:ext uri="{FF2B5EF4-FFF2-40B4-BE49-F238E27FC236}">
              <a16:creationId xmlns:a16="http://schemas.microsoft.com/office/drawing/2014/main" xmlns="" id="{B5C40A9A-0969-43E9-9C3F-00398123A5ED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16" name="Rectangle 2767">
          <a:extLst>
            <a:ext uri="{FF2B5EF4-FFF2-40B4-BE49-F238E27FC236}">
              <a16:creationId xmlns:a16="http://schemas.microsoft.com/office/drawing/2014/main" xmlns="" id="{D7EECC52-730A-4726-9C67-1D8F0E30104C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17" name="Rectangle 2768">
          <a:extLst>
            <a:ext uri="{FF2B5EF4-FFF2-40B4-BE49-F238E27FC236}">
              <a16:creationId xmlns:a16="http://schemas.microsoft.com/office/drawing/2014/main" xmlns="" id="{5B98DDAE-C6CB-4427-9198-D92419AC6BF8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18" name="Rectangle 2769">
          <a:extLst>
            <a:ext uri="{FF2B5EF4-FFF2-40B4-BE49-F238E27FC236}">
              <a16:creationId xmlns:a16="http://schemas.microsoft.com/office/drawing/2014/main" xmlns="" id="{26E9A646-7936-461A-AF0F-2C06087AE3D7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160</xdr:row>
      <xdr:rowOff>114300</xdr:rowOff>
    </xdr:from>
    <xdr:to>
      <xdr:col>112</xdr:col>
      <xdr:colOff>0</xdr:colOff>
      <xdr:row>162</xdr:row>
      <xdr:rowOff>142875</xdr:rowOff>
    </xdr:to>
    <xdr:sp macro="" textlink="">
      <xdr:nvSpPr>
        <xdr:cNvPr id="2519" name="Rectangle 2770">
          <a:extLst>
            <a:ext uri="{FF2B5EF4-FFF2-40B4-BE49-F238E27FC236}">
              <a16:creationId xmlns:a16="http://schemas.microsoft.com/office/drawing/2014/main" xmlns="" id="{C1DA7EE5-F6AD-4009-B54B-832496769EE7}"/>
            </a:ext>
          </a:extLst>
        </xdr:cNvPr>
        <xdr:cNvSpPr>
          <a:spLocks noChangeArrowheads="1"/>
        </xdr:cNvSpPr>
      </xdr:nvSpPr>
      <xdr:spPr bwMode="auto">
        <a:xfrm>
          <a:off x="43738800" y="20097750"/>
          <a:ext cx="0" cy="2571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0" name="Rectangle 2771">
          <a:extLst>
            <a:ext uri="{FF2B5EF4-FFF2-40B4-BE49-F238E27FC236}">
              <a16:creationId xmlns:a16="http://schemas.microsoft.com/office/drawing/2014/main" xmlns="" id="{0C5B0931-DC59-44FE-B5C3-8B8DD3D87679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21" name="Rectangle 2772">
          <a:extLst>
            <a:ext uri="{FF2B5EF4-FFF2-40B4-BE49-F238E27FC236}">
              <a16:creationId xmlns:a16="http://schemas.microsoft.com/office/drawing/2014/main" xmlns="" id="{A096DDC2-A5A4-491B-9283-6B1E73C175CC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2" name="Rectangle 2773">
          <a:extLst>
            <a:ext uri="{FF2B5EF4-FFF2-40B4-BE49-F238E27FC236}">
              <a16:creationId xmlns:a16="http://schemas.microsoft.com/office/drawing/2014/main" xmlns="" id="{CE868A87-A9F1-4EBF-9062-6BA372C40567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23" name="Rectangle 2774">
          <a:extLst>
            <a:ext uri="{FF2B5EF4-FFF2-40B4-BE49-F238E27FC236}">
              <a16:creationId xmlns:a16="http://schemas.microsoft.com/office/drawing/2014/main" xmlns="" id="{5749114D-5D61-4B6C-ADBD-331E896E3967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4" name="Rectangle 2775">
          <a:extLst>
            <a:ext uri="{FF2B5EF4-FFF2-40B4-BE49-F238E27FC236}">
              <a16:creationId xmlns:a16="http://schemas.microsoft.com/office/drawing/2014/main" xmlns="" id="{EB470B30-070B-464C-911A-716E8A0B82B3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120</xdr:row>
      <xdr:rowOff>38100</xdr:rowOff>
    </xdr:from>
    <xdr:to>
      <xdr:col>112</xdr:col>
      <xdr:colOff>0</xdr:colOff>
      <xdr:row>121</xdr:row>
      <xdr:rowOff>123825</xdr:rowOff>
    </xdr:to>
    <xdr:sp macro="" textlink="">
      <xdr:nvSpPr>
        <xdr:cNvPr id="2525" name="Rectangle 2776">
          <a:extLst>
            <a:ext uri="{FF2B5EF4-FFF2-40B4-BE49-F238E27FC236}">
              <a16:creationId xmlns:a16="http://schemas.microsoft.com/office/drawing/2014/main" xmlns="" id="{1D559321-BC02-466D-A91A-B3EBD99AD3A7}"/>
            </a:ext>
          </a:extLst>
        </xdr:cNvPr>
        <xdr:cNvSpPr>
          <a:spLocks noChangeArrowheads="1"/>
        </xdr:cNvSpPr>
      </xdr:nvSpPr>
      <xdr:spPr bwMode="auto">
        <a:xfrm>
          <a:off x="43738800" y="15068550"/>
          <a:ext cx="0" cy="2095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6" name="Rectangle 2777">
          <a:extLst>
            <a:ext uri="{FF2B5EF4-FFF2-40B4-BE49-F238E27FC236}">
              <a16:creationId xmlns:a16="http://schemas.microsoft.com/office/drawing/2014/main" xmlns="" id="{19C837AB-75BE-4520-AB4C-57AF5642E2F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27" name="Rectangle 2778">
          <a:extLst>
            <a:ext uri="{FF2B5EF4-FFF2-40B4-BE49-F238E27FC236}">
              <a16:creationId xmlns:a16="http://schemas.microsoft.com/office/drawing/2014/main" xmlns="" id="{631DB27B-32C1-4585-B190-551682912A69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28" name="Rectangle 2779">
          <a:extLst>
            <a:ext uri="{FF2B5EF4-FFF2-40B4-BE49-F238E27FC236}">
              <a16:creationId xmlns:a16="http://schemas.microsoft.com/office/drawing/2014/main" xmlns="" id="{B641B14A-C6E7-4159-83C6-F0B8C5911A29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29" name="Rectangle 2780">
          <a:extLst>
            <a:ext uri="{FF2B5EF4-FFF2-40B4-BE49-F238E27FC236}">
              <a16:creationId xmlns:a16="http://schemas.microsoft.com/office/drawing/2014/main" xmlns="" id="{398FDEE6-F1AB-4E6F-B94C-5FC111DFCAEF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0" name="Rectangle 2781">
          <a:extLst>
            <a:ext uri="{FF2B5EF4-FFF2-40B4-BE49-F238E27FC236}">
              <a16:creationId xmlns:a16="http://schemas.microsoft.com/office/drawing/2014/main" xmlns="" id="{628670D0-09E5-425C-8AC3-E19BBD7D3314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119</xdr:row>
      <xdr:rowOff>9525</xdr:rowOff>
    </xdr:from>
    <xdr:to>
      <xdr:col>112</xdr:col>
      <xdr:colOff>0</xdr:colOff>
      <xdr:row>120</xdr:row>
      <xdr:rowOff>152400</xdr:rowOff>
    </xdr:to>
    <xdr:sp macro="" textlink="">
      <xdr:nvSpPr>
        <xdr:cNvPr id="2531" name="Rectangle 2782">
          <a:extLst>
            <a:ext uri="{FF2B5EF4-FFF2-40B4-BE49-F238E27FC236}">
              <a16:creationId xmlns:a16="http://schemas.microsoft.com/office/drawing/2014/main" xmlns="" id="{616DC331-1829-484A-83FA-F792FF1B8FD2}"/>
            </a:ext>
          </a:extLst>
        </xdr:cNvPr>
        <xdr:cNvSpPr>
          <a:spLocks noChangeArrowheads="1"/>
        </xdr:cNvSpPr>
      </xdr:nvSpPr>
      <xdr:spPr bwMode="auto">
        <a:xfrm>
          <a:off x="43738800" y="14916150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2" name="Rectangle 2783">
          <a:extLst>
            <a:ext uri="{FF2B5EF4-FFF2-40B4-BE49-F238E27FC236}">
              <a16:creationId xmlns:a16="http://schemas.microsoft.com/office/drawing/2014/main" xmlns="" id="{E1C44DB3-88C3-4300-8943-EDE2BA8E9D74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33" name="Rectangle 2784">
          <a:extLst>
            <a:ext uri="{FF2B5EF4-FFF2-40B4-BE49-F238E27FC236}">
              <a16:creationId xmlns:a16="http://schemas.microsoft.com/office/drawing/2014/main" xmlns="" id="{4BB8B23F-D635-4B8E-BE5D-20E449F31768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4" name="Rectangle 2785">
          <a:extLst>
            <a:ext uri="{FF2B5EF4-FFF2-40B4-BE49-F238E27FC236}">
              <a16:creationId xmlns:a16="http://schemas.microsoft.com/office/drawing/2014/main" xmlns="" id="{8E568965-1604-40C7-8A75-46BBE90ADEAD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35" name="Rectangle 2786">
          <a:extLst>
            <a:ext uri="{FF2B5EF4-FFF2-40B4-BE49-F238E27FC236}">
              <a16:creationId xmlns:a16="http://schemas.microsoft.com/office/drawing/2014/main" xmlns="" id="{32C48276-1309-4D25-A403-DB78B4135C2E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6" name="Rectangle 2787">
          <a:extLst>
            <a:ext uri="{FF2B5EF4-FFF2-40B4-BE49-F238E27FC236}">
              <a16:creationId xmlns:a16="http://schemas.microsoft.com/office/drawing/2014/main" xmlns="" id="{067EEB83-3836-4317-B25F-186E46364BB8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76200</xdr:rowOff>
    </xdr:from>
    <xdr:to>
      <xdr:col>112</xdr:col>
      <xdr:colOff>0</xdr:colOff>
      <xdr:row>118</xdr:row>
      <xdr:rowOff>142875</xdr:rowOff>
    </xdr:to>
    <xdr:sp macro="" textlink="">
      <xdr:nvSpPr>
        <xdr:cNvPr id="2537" name="Rectangle 2788">
          <a:extLst>
            <a:ext uri="{FF2B5EF4-FFF2-40B4-BE49-F238E27FC236}">
              <a16:creationId xmlns:a16="http://schemas.microsoft.com/office/drawing/2014/main" xmlns="" id="{D4C7F2B0-5C10-4205-82CD-1806DB277475}"/>
            </a:ext>
          </a:extLst>
        </xdr:cNvPr>
        <xdr:cNvSpPr>
          <a:spLocks noChangeArrowheads="1"/>
        </xdr:cNvSpPr>
      </xdr:nvSpPr>
      <xdr:spPr bwMode="auto">
        <a:xfrm>
          <a:off x="43738800" y="14735175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131</xdr:row>
      <xdr:rowOff>0</xdr:rowOff>
    </xdr:from>
    <xdr:to>
      <xdr:col>112</xdr:col>
      <xdr:colOff>0</xdr:colOff>
      <xdr:row>132</xdr:row>
      <xdr:rowOff>152400</xdr:rowOff>
    </xdr:to>
    <xdr:sp macro="" textlink="">
      <xdr:nvSpPr>
        <xdr:cNvPr id="2538" name="Rectangle 2789">
          <a:extLst>
            <a:ext uri="{FF2B5EF4-FFF2-40B4-BE49-F238E27FC236}">
              <a16:creationId xmlns:a16="http://schemas.microsoft.com/office/drawing/2014/main" xmlns="" id="{316705D8-15EB-4EFB-8E2B-414D7F629290}"/>
            </a:ext>
          </a:extLst>
        </xdr:cNvPr>
        <xdr:cNvSpPr>
          <a:spLocks noChangeArrowheads="1"/>
        </xdr:cNvSpPr>
      </xdr:nvSpPr>
      <xdr:spPr bwMode="auto">
        <a:xfrm>
          <a:off x="43738800" y="16392525"/>
          <a:ext cx="0" cy="2476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39" name="Rectangle 2790">
          <a:extLst>
            <a:ext uri="{FF2B5EF4-FFF2-40B4-BE49-F238E27FC236}">
              <a16:creationId xmlns:a16="http://schemas.microsoft.com/office/drawing/2014/main" xmlns="" id="{496EA1C1-304C-4AAE-8CFA-FF94BC90A7F0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40" name="Rectangle 2791">
          <a:extLst>
            <a:ext uri="{FF2B5EF4-FFF2-40B4-BE49-F238E27FC236}">
              <a16:creationId xmlns:a16="http://schemas.microsoft.com/office/drawing/2014/main" xmlns="" id="{124121B2-D1C7-4631-9280-D7BC4603985C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117</xdr:row>
      <xdr:rowOff>28575</xdr:rowOff>
    </xdr:from>
    <xdr:to>
      <xdr:col>112</xdr:col>
      <xdr:colOff>0</xdr:colOff>
      <xdr:row>118</xdr:row>
      <xdr:rowOff>142875</xdr:rowOff>
    </xdr:to>
    <xdr:sp macro="" textlink="">
      <xdr:nvSpPr>
        <xdr:cNvPr id="2541" name="Rectangle 2792">
          <a:extLst>
            <a:ext uri="{FF2B5EF4-FFF2-40B4-BE49-F238E27FC236}">
              <a16:creationId xmlns:a16="http://schemas.microsoft.com/office/drawing/2014/main" xmlns="" id="{3D72AB85-E051-467C-8D7A-7F60A0338AA7}"/>
            </a:ext>
          </a:extLst>
        </xdr:cNvPr>
        <xdr:cNvSpPr>
          <a:spLocks noChangeArrowheads="1"/>
        </xdr:cNvSpPr>
      </xdr:nvSpPr>
      <xdr:spPr bwMode="auto">
        <a:xfrm>
          <a:off x="43738800" y="14687550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42" name="Rectangle 2793">
          <a:extLst>
            <a:ext uri="{FF2B5EF4-FFF2-40B4-BE49-F238E27FC236}">
              <a16:creationId xmlns:a16="http://schemas.microsoft.com/office/drawing/2014/main" xmlns="" id="{F95F6C5C-740F-4013-AD86-419915F4C342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43" name="Rectangle 2794">
          <a:extLst>
            <a:ext uri="{FF2B5EF4-FFF2-40B4-BE49-F238E27FC236}">
              <a16:creationId xmlns:a16="http://schemas.microsoft.com/office/drawing/2014/main" xmlns="" id="{846A6A18-1F85-4733-B1E1-209A57A6AFFF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44" name="Rectangle 2795">
          <a:extLst>
            <a:ext uri="{FF2B5EF4-FFF2-40B4-BE49-F238E27FC236}">
              <a16:creationId xmlns:a16="http://schemas.microsoft.com/office/drawing/2014/main" xmlns="" id="{1063160B-8AAF-4B5A-9F9F-9DC0B501904C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45" name="Rectangle 2796">
          <a:extLst>
            <a:ext uri="{FF2B5EF4-FFF2-40B4-BE49-F238E27FC236}">
              <a16:creationId xmlns:a16="http://schemas.microsoft.com/office/drawing/2014/main" xmlns="" id="{8BB49DAA-18B2-4E5E-A912-992F5F436492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46" name="Rectangle 2797">
          <a:extLst>
            <a:ext uri="{FF2B5EF4-FFF2-40B4-BE49-F238E27FC236}">
              <a16:creationId xmlns:a16="http://schemas.microsoft.com/office/drawing/2014/main" xmlns="" id="{EA48A696-6227-48A5-9DCF-0304C49C0482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47" name="Rectangle 2798">
          <a:extLst>
            <a:ext uri="{FF2B5EF4-FFF2-40B4-BE49-F238E27FC236}">
              <a16:creationId xmlns:a16="http://schemas.microsoft.com/office/drawing/2014/main" xmlns="" id="{C030586F-8601-45B0-89E5-D0908DD9CDB6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48" name="Rectangle 2799">
          <a:extLst>
            <a:ext uri="{FF2B5EF4-FFF2-40B4-BE49-F238E27FC236}">
              <a16:creationId xmlns:a16="http://schemas.microsoft.com/office/drawing/2014/main" xmlns="" id="{2C8F97AE-FFCD-4A96-AF2F-3004B9B90B3E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49" name="Rectangle 2800">
          <a:extLst>
            <a:ext uri="{FF2B5EF4-FFF2-40B4-BE49-F238E27FC236}">
              <a16:creationId xmlns:a16="http://schemas.microsoft.com/office/drawing/2014/main" xmlns="" id="{1C774599-FB07-46D0-A42B-CE0E2FF8D4E1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0" name="Rectangle 2801">
          <a:extLst>
            <a:ext uri="{FF2B5EF4-FFF2-40B4-BE49-F238E27FC236}">
              <a16:creationId xmlns:a16="http://schemas.microsoft.com/office/drawing/2014/main" xmlns="" id="{5E93F13D-49DD-47FE-B6FF-65818689E000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51" name="Rectangle 2802">
          <a:extLst>
            <a:ext uri="{FF2B5EF4-FFF2-40B4-BE49-F238E27FC236}">
              <a16:creationId xmlns:a16="http://schemas.microsoft.com/office/drawing/2014/main" xmlns="" id="{5B87A313-A378-4DFB-9864-BE2BDE457E46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52" name="Rectangle 2803">
          <a:extLst>
            <a:ext uri="{FF2B5EF4-FFF2-40B4-BE49-F238E27FC236}">
              <a16:creationId xmlns:a16="http://schemas.microsoft.com/office/drawing/2014/main" xmlns="" id="{1A62792F-3E77-460E-A52A-A757BB60EEBC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53" name="Rectangle 2804">
          <a:extLst>
            <a:ext uri="{FF2B5EF4-FFF2-40B4-BE49-F238E27FC236}">
              <a16:creationId xmlns:a16="http://schemas.microsoft.com/office/drawing/2014/main" xmlns="" id="{8BC3AFC6-9FF5-41EB-B1A2-FB59AAE57719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54" name="Rectangle 2805">
          <a:extLst>
            <a:ext uri="{FF2B5EF4-FFF2-40B4-BE49-F238E27FC236}">
              <a16:creationId xmlns:a16="http://schemas.microsoft.com/office/drawing/2014/main" xmlns="" id="{0402A247-1ECA-4830-B31C-6228A6324C3A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55" name="Rectangle 2806">
          <a:extLst>
            <a:ext uri="{FF2B5EF4-FFF2-40B4-BE49-F238E27FC236}">
              <a16:creationId xmlns:a16="http://schemas.microsoft.com/office/drawing/2014/main" xmlns="" id="{A1449871-BA3B-4664-8570-47362BC8BFF6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56" name="Rectangle 2807">
          <a:extLst>
            <a:ext uri="{FF2B5EF4-FFF2-40B4-BE49-F238E27FC236}">
              <a16:creationId xmlns:a16="http://schemas.microsoft.com/office/drawing/2014/main" xmlns="" id="{8BCBE238-3577-4337-9531-BABE7BA9BDB4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7" name="Rectangle 2808">
          <a:extLst>
            <a:ext uri="{FF2B5EF4-FFF2-40B4-BE49-F238E27FC236}">
              <a16:creationId xmlns:a16="http://schemas.microsoft.com/office/drawing/2014/main" xmlns="" id="{ACA165FF-DD8E-4737-AACC-E64C611660C7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8" name="Rectangle 2809">
          <a:extLst>
            <a:ext uri="{FF2B5EF4-FFF2-40B4-BE49-F238E27FC236}">
              <a16:creationId xmlns:a16="http://schemas.microsoft.com/office/drawing/2014/main" xmlns="" id="{7AA9FBB8-9AC5-4C02-BFE4-879D7C9ED581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59" name="Rectangle 2810">
          <a:extLst>
            <a:ext uri="{FF2B5EF4-FFF2-40B4-BE49-F238E27FC236}">
              <a16:creationId xmlns:a16="http://schemas.microsoft.com/office/drawing/2014/main" xmlns="" id="{02302FDE-4218-46A1-9BF1-B911B2993CBA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0" name="Rectangle 2811">
          <a:extLst>
            <a:ext uri="{FF2B5EF4-FFF2-40B4-BE49-F238E27FC236}">
              <a16:creationId xmlns:a16="http://schemas.microsoft.com/office/drawing/2014/main" xmlns="" id="{9E50719C-A76C-49C4-9ED5-462982572016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1" name="Rectangle 2812">
          <a:extLst>
            <a:ext uri="{FF2B5EF4-FFF2-40B4-BE49-F238E27FC236}">
              <a16:creationId xmlns:a16="http://schemas.microsoft.com/office/drawing/2014/main" xmlns="" id="{40E3994C-C6F4-437C-AAE0-7D1BBFB5CCA5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2" name="Rectangle 2813">
          <a:extLst>
            <a:ext uri="{FF2B5EF4-FFF2-40B4-BE49-F238E27FC236}">
              <a16:creationId xmlns:a16="http://schemas.microsoft.com/office/drawing/2014/main" xmlns="" id="{2B9219A0-3772-486E-9FDB-D89F136D4A7E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63" name="Rectangle 2814">
          <a:extLst>
            <a:ext uri="{FF2B5EF4-FFF2-40B4-BE49-F238E27FC236}">
              <a16:creationId xmlns:a16="http://schemas.microsoft.com/office/drawing/2014/main" xmlns="" id="{6D2E4312-9A3B-4CD8-91C0-CC5E3E2F3C41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64" name="Rectangle 2815">
          <a:extLst>
            <a:ext uri="{FF2B5EF4-FFF2-40B4-BE49-F238E27FC236}">
              <a16:creationId xmlns:a16="http://schemas.microsoft.com/office/drawing/2014/main" xmlns="" id="{FF06C020-826C-4F6A-AFD1-2C749CB5E189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65" name="Rectangle 2816">
          <a:extLst>
            <a:ext uri="{FF2B5EF4-FFF2-40B4-BE49-F238E27FC236}">
              <a16:creationId xmlns:a16="http://schemas.microsoft.com/office/drawing/2014/main" xmlns="" id="{D59E1FD5-C69C-4F5E-A950-D37681405B3B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66" name="Rectangle 2817">
          <a:extLst>
            <a:ext uri="{FF2B5EF4-FFF2-40B4-BE49-F238E27FC236}">
              <a16:creationId xmlns:a16="http://schemas.microsoft.com/office/drawing/2014/main" xmlns="" id="{04306870-C131-4C3A-98E1-D3BA1743EF8C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67" name="Rectangle 2818">
          <a:extLst>
            <a:ext uri="{FF2B5EF4-FFF2-40B4-BE49-F238E27FC236}">
              <a16:creationId xmlns:a16="http://schemas.microsoft.com/office/drawing/2014/main" xmlns="" id="{B70F8D89-A433-424B-9042-9D9CC1519367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68" name="Rectangle 2819">
          <a:extLst>
            <a:ext uri="{FF2B5EF4-FFF2-40B4-BE49-F238E27FC236}">
              <a16:creationId xmlns:a16="http://schemas.microsoft.com/office/drawing/2014/main" xmlns="" id="{C542F8AC-223B-45F0-A86C-4D65A9319B9C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69" name="Rectangle 2820">
          <a:extLst>
            <a:ext uri="{FF2B5EF4-FFF2-40B4-BE49-F238E27FC236}">
              <a16:creationId xmlns:a16="http://schemas.microsoft.com/office/drawing/2014/main" xmlns="" id="{F10F9267-A1FD-493E-A324-E64258AADDD4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70" name="Rectangle 2821">
          <a:extLst>
            <a:ext uri="{FF2B5EF4-FFF2-40B4-BE49-F238E27FC236}">
              <a16:creationId xmlns:a16="http://schemas.microsoft.com/office/drawing/2014/main" xmlns="" id="{6ADC0E26-51E4-4781-AECC-EC68D1421DE0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150</xdr:row>
      <xdr:rowOff>9525</xdr:rowOff>
    </xdr:from>
    <xdr:to>
      <xdr:col>112</xdr:col>
      <xdr:colOff>0</xdr:colOff>
      <xdr:row>151</xdr:row>
      <xdr:rowOff>152400</xdr:rowOff>
    </xdr:to>
    <xdr:sp macro="" textlink="">
      <xdr:nvSpPr>
        <xdr:cNvPr id="2571" name="Rectangle 2822">
          <a:extLst>
            <a:ext uri="{FF2B5EF4-FFF2-40B4-BE49-F238E27FC236}">
              <a16:creationId xmlns:a16="http://schemas.microsoft.com/office/drawing/2014/main" xmlns="" id="{DFF69D58-8CB6-4027-80A1-0F1EC79B94BF}"/>
            </a:ext>
          </a:extLst>
        </xdr:cNvPr>
        <xdr:cNvSpPr>
          <a:spLocks noChangeArrowheads="1"/>
        </xdr:cNvSpPr>
      </xdr:nvSpPr>
      <xdr:spPr bwMode="auto">
        <a:xfrm>
          <a:off x="43738800" y="18754725"/>
          <a:ext cx="0" cy="2381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72" name="Rectangle 2823">
          <a:extLst>
            <a:ext uri="{FF2B5EF4-FFF2-40B4-BE49-F238E27FC236}">
              <a16:creationId xmlns:a16="http://schemas.microsoft.com/office/drawing/2014/main" xmlns="" id="{C2AB895A-8D33-44BA-90B7-D0271324440E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73" name="Rectangle 2824">
          <a:extLst>
            <a:ext uri="{FF2B5EF4-FFF2-40B4-BE49-F238E27FC236}">
              <a16:creationId xmlns:a16="http://schemas.microsoft.com/office/drawing/2014/main" xmlns="" id="{EDCDA91F-B6F0-4229-B701-4C688DA6A1A0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76200</xdr:rowOff>
    </xdr:from>
    <xdr:to>
      <xdr:col>112</xdr:col>
      <xdr:colOff>0</xdr:colOff>
      <xdr:row>149</xdr:row>
      <xdr:rowOff>142875</xdr:rowOff>
    </xdr:to>
    <xdr:sp macro="" textlink="">
      <xdr:nvSpPr>
        <xdr:cNvPr id="2574" name="Rectangle 2825">
          <a:extLst>
            <a:ext uri="{FF2B5EF4-FFF2-40B4-BE49-F238E27FC236}">
              <a16:creationId xmlns:a16="http://schemas.microsoft.com/office/drawing/2014/main" xmlns="" id="{8343B900-F618-4AEB-8173-6B870A7BA508}"/>
            </a:ext>
          </a:extLst>
        </xdr:cNvPr>
        <xdr:cNvSpPr>
          <a:spLocks noChangeArrowheads="1"/>
        </xdr:cNvSpPr>
      </xdr:nvSpPr>
      <xdr:spPr bwMode="auto">
        <a:xfrm>
          <a:off x="43738800" y="185737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75" name="Rectangle 2826">
          <a:extLst>
            <a:ext uri="{FF2B5EF4-FFF2-40B4-BE49-F238E27FC236}">
              <a16:creationId xmlns:a16="http://schemas.microsoft.com/office/drawing/2014/main" xmlns="" id="{0ACA5548-6D21-45AA-A37F-CD85C07BAB19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76" name="Rectangle 2827">
          <a:extLst>
            <a:ext uri="{FF2B5EF4-FFF2-40B4-BE49-F238E27FC236}">
              <a16:creationId xmlns:a16="http://schemas.microsoft.com/office/drawing/2014/main" xmlns="" id="{FF3BCAF1-AC6B-4280-B3EF-733D96FF84C1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148</xdr:row>
      <xdr:rowOff>28575</xdr:rowOff>
    </xdr:from>
    <xdr:to>
      <xdr:col>112</xdr:col>
      <xdr:colOff>0</xdr:colOff>
      <xdr:row>149</xdr:row>
      <xdr:rowOff>142875</xdr:rowOff>
    </xdr:to>
    <xdr:sp macro="" textlink="">
      <xdr:nvSpPr>
        <xdr:cNvPr id="2577" name="Rectangle 2828">
          <a:extLst>
            <a:ext uri="{FF2B5EF4-FFF2-40B4-BE49-F238E27FC236}">
              <a16:creationId xmlns:a16="http://schemas.microsoft.com/office/drawing/2014/main" xmlns="" id="{7E276048-005F-4507-9D7A-7933B0300FCB}"/>
            </a:ext>
          </a:extLst>
        </xdr:cNvPr>
        <xdr:cNvSpPr>
          <a:spLocks noChangeArrowheads="1"/>
        </xdr:cNvSpPr>
      </xdr:nvSpPr>
      <xdr:spPr bwMode="auto">
        <a:xfrm>
          <a:off x="43738800" y="185261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78" name="Rectangle 2829">
          <a:extLst>
            <a:ext uri="{FF2B5EF4-FFF2-40B4-BE49-F238E27FC236}">
              <a16:creationId xmlns:a16="http://schemas.microsoft.com/office/drawing/2014/main" xmlns="" id="{3C07C72C-D19F-4421-976C-8B004981FE67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79" name="Rectangle 2830">
          <a:extLst>
            <a:ext uri="{FF2B5EF4-FFF2-40B4-BE49-F238E27FC236}">
              <a16:creationId xmlns:a16="http://schemas.microsoft.com/office/drawing/2014/main" xmlns="" id="{BA4CCEC1-DAA1-42F2-A73E-812B34EEEB4D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0" name="Rectangle 2831">
          <a:extLst>
            <a:ext uri="{FF2B5EF4-FFF2-40B4-BE49-F238E27FC236}">
              <a16:creationId xmlns:a16="http://schemas.microsoft.com/office/drawing/2014/main" xmlns="" id="{F1607F2A-0FCC-4858-9061-75A857C4B6D4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1" name="Rectangle 2832">
          <a:extLst>
            <a:ext uri="{FF2B5EF4-FFF2-40B4-BE49-F238E27FC236}">
              <a16:creationId xmlns:a16="http://schemas.microsoft.com/office/drawing/2014/main" xmlns="" id="{515CDDEF-8DE8-4656-8B2E-E307494FE569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2" name="Rectangle 2833">
          <a:extLst>
            <a:ext uri="{FF2B5EF4-FFF2-40B4-BE49-F238E27FC236}">
              <a16:creationId xmlns:a16="http://schemas.microsoft.com/office/drawing/2014/main" xmlns="" id="{7DC17CE0-F6FE-4F17-ACF8-6FAA18460B21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3" name="Rectangle 2834">
          <a:extLst>
            <a:ext uri="{FF2B5EF4-FFF2-40B4-BE49-F238E27FC236}">
              <a16:creationId xmlns:a16="http://schemas.microsoft.com/office/drawing/2014/main" xmlns="" id="{BF704AF6-AF7D-4FDD-A156-23530CB9472A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4" name="Rectangle 2835">
          <a:extLst>
            <a:ext uri="{FF2B5EF4-FFF2-40B4-BE49-F238E27FC236}">
              <a16:creationId xmlns:a16="http://schemas.microsoft.com/office/drawing/2014/main" xmlns="" id="{1A35C129-A355-4EB9-91E4-C931AF3639CE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5" name="Rectangle 2836">
          <a:extLst>
            <a:ext uri="{FF2B5EF4-FFF2-40B4-BE49-F238E27FC236}">
              <a16:creationId xmlns:a16="http://schemas.microsoft.com/office/drawing/2014/main" xmlns="" id="{7812606B-BC33-4A38-9ABE-DDD6874EE7F2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86" name="Rectangle 2837">
          <a:extLst>
            <a:ext uri="{FF2B5EF4-FFF2-40B4-BE49-F238E27FC236}">
              <a16:creationId xmlns:a16="http://schemas.microsoft.com/office/drawing/2014/main" xmlns="" id="{96FDE912-6667-4852-AF41-78D2EC652F7C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7" name="Rectangle 2838">
          <a:extLst>
            <a:ext uri="{FF2B5EF4-FFF2-40B4-BE49-F238E27FC236}">
              <a16:creationId xmlns:a16="http://schemas.microsoft.com/office/drawing/2014/main" xmlns="" id="{FC416236-76D5-433C-B523-1AA72EE416E0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8" name="Rectangle 2839">
          <a:extLst>
            <a:ext uri="{FF2B5EF4-FFF2-40B4-BE49-F238E27FC236}">
              <a16:creationId xmlns:a16="http://schemas.microsoft.com/office/drawing/2014/main" xmlns="" id="{A7C22B64-4757-4368-8A9C-C56D7AEDAA81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89" name="Rectangle 2840">
          <a:extLst>
            <a:ext uri="{FF2B5EF4-FFF2-40B4-BE49-F238E27FC236}">
              <a16:creationId xmlns:a16="http://schemas.microsoft.com/office/drawing/2014/main" xmlns="" id="{1B7B47D0-A24B-4512-9CB3-3B149A8C8E13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0" name="Rectangle 2841">
          <a:extLst>
            <a:ext uri="{FF2B5EF4-FFF2-40B4-BE49-F238E27FC236}">
              <a16:creationId xmlns:a16="http://schemas.microsoft.com/office/drawing/2014/main" xmlns="" id="{BA23DB75-75A2-4BF1-9922-978B0101BCD0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1" name="Rectangle 2842">
          <a:extLst>
            <a:ext uri="{FF2B5EF4-FFF2-40B4-BE49-F238E27FC236}">
              <a16:creationId xmlns:a16="http://schemas.microsoft.com/office/drawing/2014/main" xmlns="" id="{02E5BB59-09D0-416F-95DD-15C4ACDFA2F9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2" name="Rectangle 2843">
          <a:extLst>
            <a:ext uri="{FF2B5EF4-FFF2-40B4-BE49-F238E27FC236}">
              <a16:creationId xmlns:a16="http://schemas.microsoft.com/office/drawing/2014/main" xmlns="" id="{84B2E33B-B947-4FAB-815C-2EE46D1EBF18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3" name="Rectangle 2844">
          <a:extLst>
            <a:ext uri="{FF2B5EF4-FFF2-40B4-BE49-F238E27FC236}">
              <a16:creationId xmlns:a16="http://schemas.microsoft.com/office/drawing/2014/main" xmlns="" id="{0B1EEB10-62DE-45F4-9321-C26B7810603B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4" name="Rectangle 2845">
          <a:extLst>
            <a:ext uri="{FF2B5EF4-FFF2-40B4-BE49-F238E27FC236}">
              <a16:creationId xmlns:a16="http://schemas.microsoft.com/office/drawing/2014/main" xmlns="" id="{059A5D42-A310-48F4-BC53-7954CDA8FF7C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5" name="Rectangle 2846">
          <a:extLst>
            <a:ext uri="{FF2B5EF4-FFF2-40B4-BE49-F238E27FC236}">
              <a16:creationId xmlns:a16="http://schemas.microsoft.com/office/drawing/2014/main" xmlns="" id="{7304EA0D-E980-4EE4-89C1-3A3B5D083D28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6" name="Rectangle 2847">
          <a:extLst>
            <a:ext uri="{FF2B5EF4-FFF2-40B4-BE49-F238E27FC236}">
              <a16:creationId xmlns:a16="http://schemas.microsoft.com/office/drawing/2014/main" xmlns="" id="{5FB834A2-E3B4-4CA9-A1A6-76FDE547AFA6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7" name="Rectangle 2848">
          <a:extLst>
            <a:ext uri="{FF2B5EF4-FFF2-40B4-BE49-F238E27FC236}">
              <a16:creationId xmlns:a16="http://schemas.microsoft.com/office/drawing/2014/main" xmlns="" id="{B3084F8B-179B-48DA-8B35-59E69B488DEF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598" name="Rectangle 2849">
          <a:extLst>
            <a:ext uri="{FF2B5EF4-FFF2-40B4-BE49-F238E27FC236}">
              <a16:creationId xmlns:a16="http://schemas.microsoft.com/office/drawing/2014/main" xmlns="" id="{B1BD7735-126F-4CE3-9519-F3C0F1C57262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599" name="Rectangle 2850">
          <a:extLst>
            <a:ext uri="{FF2B5EF4-FFF2-40B4-BE49-F238E27FC236}">
              <a16:creationId xmlns:a16="http://schemas.microsoft.com/office/drawing/2014/main" xmlns="" id="{06AB277B-47F2-424F-B0BA-B0B0AD640C54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0" name="Rectangle 2851">
          <a:extLst>
            <a:ext uri="{FF2B5EF4-FFF2-40B4-BE49-F238E27FC236}">
              <a16:creationId xmlns:a16="http://schemas.microsoft.com/office/drawing/2014/main" xmlns="" id="{9A51B83F-10EF-424C-B0E2-90611CECE663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1" name="Rectangle 2852">
          <a:extLst>
            <a:ext uri="{FF2B5EF4-FFF2-40B4-BE49-F238E27FC236}">
              <a16:creationId xmlns:a16="http://schemas.microsoft.com/office/drawing/2014/main" xmlns="" id="{3441C297-0873-4BC5-AA07-569921BAE45D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2" name="Rectangle 2853">
          <a:extLst>
            <a:ext uri="{FF2B5EF4-FFF2-40B4-BE49-F238E27FC236}">
              <a16:creationId xmlns:a16="http://schemas.microsoft.com/office/drawing/2014/main" xmlns="" id="{99D83CA6-CE62-4100-B23B-78230EFBC5CC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3" name="Rectangle 2854">
          <a:extLst>
            <a:ext uri="{FF2B5EF4-FFF2-40B4-BE49-F238E27FC236}">
              <a16:creationId xmlns:a16="http://schemas.microsoft.com/office/drawing/2014/main" xmlns="" id="{F5D26BE4-645F-4B91-90D5-C1E671A328A1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4" name="Rectangle 2855">
          <a:extLst>
            <a:ext uri="{FF2B5EF4-FFF2-40B4-BE49-F238E27FC236}">
              <a16:creationId xmlns:a16="http://schemas.microsoft.com/office/drawing/2014/main" xmlns="" id="{57C8D3FB-C795-4D03-9C6B-C4463D8B5B4F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5" name="Rectangle 2856">
          <a:extLst>
            <a:ext uri="{FF2B5EF4-FFF2-40B4-BE49-F238E27FC236}">
              <a16:creationId xmlns:a16="http://schemas.microsoft.com/office/drawing/2014/main" xmlns="" id="{AE6209ED-73AB-4913-97E9-51877E619F81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6" name="Rectangle 2857">
          <a:extLst>
            <a:ext uri="{FF2B5EF4-FFF2-40B4-BE49-F238E27FC236}">
              <a16:creationId xmlns:a16="http://schemas.microsoft.com/office/drawing/2014/main" xmlns="" id="{6104D6F9-5719-4FA2-9448-2B132664A318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07" name="Rectangle 2858">
          <a:extLst>
            <a:ext uri="{FF2B5EF4-FFF2-40B4-BE49-F238E27FC236}">
              <a16:creationId xmlns:a16="http://schemas.microsoft.com/office/drawing/2014/main" xmlns="" id="{2D1200B0-E7E4-4E77-9B1A-149DF3B9916A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8" name="Rectangle 2859">
          <a:extLst>
            <a:ext uri="{FF2B5EF4-FFF2-40B4-BE49-F238E27FC236}">
              <a16:creationId xmlns:a16="http://schemas.microsoft.com/office/drawing/2014/main" xmlns="" id="{C121570B-5D15-44EA-879D-CE5996D060FA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09" name="Rectangle 2860">
          <a:extLst>
            <a:ext uri="{FF2B5EF4-FFF2-40B4-BE49-F238E27FC236}">
              <a16:creationId xmlns:a16="http://schemas.microsoft.com/office/drawing/2014/main" xmlns="" id="{D19EF443-8D71-4F65-822A-7B399D51D245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0" name="Rectangle 2861">
          <a:extLst>
            <a:ext uri="{FF2B5EF4-FFF2-40B4-BE49-F238E27FC236}">
              <a16:creationId xmlns:a16="http://schemas.microsoft.com/office/drawing/2014/main" xmlns="" id="{1BD5F6E6-DF26-4DDF-AD77-97C74978A238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1" name="Rectangle 2862">
          <a:extLst>
            <a:ext uri="{FF2B5EF4-FFF2-40B4-BE49-F238E27FC236}">
              <a16:creationId xmlns:a16="http://schemas.microsoft.com/office/drawing/2014/main" xmlns="" id="{E4367E4C-0DDD-4007-98DB-9AE528AAE33F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2" name="Rectangle 2863">
          <a:extLst>
            <a:ext uri="{FF2B5EF4-FFF2-40B4-BE49-F238E27FC236}">
              <a16:creationId xmlns:a16="http://schemas.microsoft.com/office/drawing/2014/main" xmlns="" id="{E67FBE89-A6DB-414D-9C51-F741894B7F2A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3" name="Rectangle 2864">
          <a:extLst>
            <a:ext uri="{FF2B5EF4-FFF2-40B4-BE49-F238E27FC236}">
              <a16:creationId xmlns:a16="http://schemas.microsoft.com/office/drawing/2014/main" xmlns="" id="{C7B7AFE1-9B30-4F2C-952C-B4ECB16F853C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4" name="Rectangle 2865">
          <a:extLst>
            <a:ext uri="{FF2B5EF4-FFF2-40B4-BE49-F238E27FC236}">
              <a16:creationId xmlns:a16="http://schemas.microsoft.com/office/drawing/2014/main" xmlns="" id="{08F9599F-F80B-40F3-B3AD-4FC8671B1437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5" name="Rectangle 2866">
          <a:extLst>
            <a:ext uri="{FF2B5EF4-FFF2-40B4-BE49-F238E27FC236}">
              <a16:creationId xmlns:a16="http://schemas.microsoft.com/office/drawing/2014/main" xmlns="" id="{D5F6759F-FDFC-4CDF-BB75-654EC0AEB499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16" name="Rectangle 2867">
          <a:extLst>
            <a:ext uri="{FF2B5EF4-FFF2-40B4-BE49-F238E27FC236}">
              <a16:creationId xmlns:a16="http://schemas.microsoft.com/office/drawing/2014/main" xmlns="" id="{5814F647-17B6-4C75-B0AA-A70054B57020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7" name="Rectangle 2868">
          <a:extLst>
            <a:ext uri="{FF2B5EF4-FFF2-40B4-BE49-F238E27FC236}">
              <a16:creationId xmlns:a16="http://schemas.microsoft.com/office/drawing/2014/main" xmlns="" id="{35117F87-4CF0-4557-A4C1-1EE8ADAD7EFA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8" name="Rectangle 2869">
          <a:extLst>
            <a:ext uri="{FF2B5EF4-FFF2-40B4-BE49-F238E27FC236}">
              <a16:creationId xmlns:a16="http://schemas.microsoft.com/office/drawing/2014/main" xmlns="" id="{C4E2907A-83DD-4099-A5CC-698DAE69ABC4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19" name="Rectangle 2870">
          <a:extLst>
            <a:ext uri="{FF2B5EF4-FFF2-40B4-BE49-F238E27FC236}">
              <a16:creationId xmlns:a16="http://schemas.microsoft.com/office/drawing/2014/main" xmlns="" id="{B68310D0-4F37-4912-8DF7-E918FC501C11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20" name="Rectangle 2871">
          <a:extLst>
            <a:ext uri="{FF2B5EF4-FFF2-40B4-BE49-F238E27FC236}">
              <a16:creationId xmlns:a16="http://schemas.microsoft.com/office/drawing/2014/main" xmlns="" id="{E17B7156-9A0B-4B57-AABF-D8372449D172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21" name="Rectangle 2872">
          <a:extLst>
            <a:ext uri="{FF2B5EF4-FFF2-40B4-BE49-F238E27FC236}">
              <a16:creationId xmlns:a16="http://schemas.microsoft.com/office/drawing/2014/main" xmlns="" id="{3EDEF5C4-D0DF-41CB-BAC1-C19AC88F2428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76200</xdr:rowOff>
    </xdr:from>
    <xdr:to>
      <xdr:col>112</xdr:col>
      <xdr:colOff>0</xdr:colOff>
      <xdr:row>153</xdr:row>
      <xdr:rowOff>142875</xdr:rowOff>
    </xdr:to>
    <xdr:sp macro="" textlink="">
      <xdr:nvSpPr>
        <xdr:cNvPr id="2622" name="Rectangle 2873">
          <a:extLst>
            <a:ext uri="{FF2B5EF4-FFF2-40B4-BE49-F238E27FC236}">
              <a16:creationId xmlns:a16="http://schemas.microsoft.com/office/drawing/2014/main" xmlns="" id="{2FFE5C8D-B623-4D56-AFF0-27D792D28391}"/>
            </a:ext>
          </a:extLst>
        </xdr:cNvPr>
        <xdr:cNvSpPr>
          <a:spLocks noChangeArrowheads="1"/>
        </xdr:cNvSpPr>
      </xdr:nvSpPr>
      <xdr:spPr bwMode="auto">
        <a:xfrm>
          <a:off x="43738800" y="19069050"/>
          <a:ext cx="0" cy="171450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23" name="Rectangle 2874">
          <a:extLst>
            <a:ext uri="{FF2B5EF4-FFF2-40B4-BE49-F238E27FC236}">
              <a16:creationId xmlns:a16="http://schemas.microsoft.com/office/drawing/2014/main" xmlns="" id="{AD9C690F-101B-450D-8687-86F50D7D87EF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24" name="Rectangle 2875">
          <a:extLst>
            <a:ext uri="{FF2B5EF4-FFF2-40B4-BE49-F238E27FC236}">
              <a16:creationId xmlns:a16="http://schemas.microsoft.com/office/drawing/2014/main" xmlns="" id="{470D5429-6270-4C7F-B883-943C29356751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152</xdr:row>
      <xdr:rowOff>28575</xdr:rowOff>
    </xdr:from>
    <xdr:to>
      <xdr:col>112</xdr:col>
      <xdr:colOff>0</xdr:colOff>
      <xdr:row>153</xdr:row>
      <xdr:rowOff>142875</xdr:rowOff>
    </xdr:to>
    <xdr:sp macro="" textlink="">
      <xdr:nvSpPr>
        <xdr:cNvPr id="2625" name="Rectangle 2876">
          <a:extLst>
            <a:ext uri="{FF2B5EF4-FFF2-40B4-BE49-F238E27FC236}">
              <a16:creationId xmlns:a16="http://schemas.microsoft.com/office/drawing/2014/main" xmlns="" id="{58F0AF17-D838-4AFA-9F7B-F8114A0B4279}"/>
            </a:ext>
          </a:extLst>
        </xdr:cNvPr>
        <xdr:cNvSpPr>
          <a:spLocks noChangeArrowheads="1"/>
        </xdr:cNvSpPr>
      </xdr:nvSpPr>
      <xdr:spPr bwMode="auto">
        <a:xfrm>
          <a:off x="43738800" y="19021425"/>
          <a:ext cx="0" cy="21907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79</xdr:row>
      <xdr:rowOff>114300</xdr:rowOff>
    </xdr:from>
    <xdr:to>
      <xdr:col>123</xdr:col>
      <xdr:colOff>0</xdr:colOff>
      <xdr:row>81</xdr:row>
      <xdr:rowOff>142875</xdr:rowOff>
    </xdr:to>
    <xdr:sp macro="" textlink="">
      <xdr:nvSpPr>
        <xdr:cNvPr id="2626" name="Rectangle 2877">
          <a:extLst>
            <a:ext uri="{FF2B5EF4-FFF2-40B4-BE49-F238E27FC236}">
              <a16:creationId xmlns:a16="http://schemas.microsoft.com/office/drawing/2014/main" xmlns="" id="{9D0E28E9-0171-4921-89C6-2F60767C24E2}"/>
            </a:ext>
          </a:extLst>
        </xdr:cNvPr>
        <xdr:cNvSpPr>
          <a:spLocks noChangeArrowheads="1"/>
        </xdr:cNvSpPr>
      </xdr:nvSpPr>
      <xdr:spPr bwMode="auto">
        <a:xfrm>
          <a:off x="43738800" y="9963150"/>
          <a:ext cx="64770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0</xdr:colOff>
      <xdr:row>161</xdr:row>
      <xdr:rowOff>114300</xdr:rowOff>
    </xdr:from>
    <xdr:to>
      <xdr:col>123</xdr:col>
      <xdr:colOff>0</xdr:colOff>
      <xdr:row>163</xdr:row>
      <xdr:rowOff>142875</xdr:rowOff>
    </xdr:to>
    <xdr:sp macro="" textlink="">
      <xdr:nvSpPr>
        <xdr:cNvPr id="2627" name="Rectangle 2878">
          <a:extLst>
            <a:ext uri="{FF2B5EF4-FFF2-40B4-BE49-F238E27FC236}">
              <a16:creationId xmlns:a16="http://schemas.microsoft.com/office/drawing/2014/main" xmlns="" id="{2A4BDDE8-162F-48A5-8C8F-62AD02B5E938}"/>
            </a:ext>
          </a:extLst>
        </xdr:cNvPr>
        <xdr:cNvSpPr>
          <a:spLocks noChangeArrowheads="1"/>
        </xdr:cNvSpPr>
      </xdr:nvSpPr>
      <xdr:spPr bwMode="auto">
        <a:xfrm>
          <a:off x="43738800" y="20221575"/>
          <a:ext cx="64770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112</xdr:col>
      <xdr:colOff>295275</xdr:colOff>
      <xdr:row>124</xdr:row>
      <xdr:rowOff>38100</xdr:rowOff>
    </xdr:from>
    <xdr:to>
      <xdr:col>122</xdr:col>
      <xdr:colOff>219075</xdr:colOff>
      <xdr:row>159</xdr:row>
      <xdr:rowOff>0</xdr:rowOff>
    </xdr:to>
    <xdr:graphicFrame macro="">
      <xdr:nvGraphicFramePr>
        <xdr:cNvPr id="2628" name="Chart 2879">
          <a:extLst>
            <a:ext uri="{FF2B5EF4-FFF2-40B4-BE49-F238E27FC236}">
              <a16:creationId xmlns:a16="http://schemas.microsoft.com/office/drawing/2014/main" xmlns="" id="{C5788406-8FEA-4FFB-B329-0CCB1F12C9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112</xdr:col>
      <xdr:colOff>295275</xdr:colOff>
      <xdr:row>42</xdr:row>
      <xdr:rowOff>28575</xdr:rowOff>
    </xdr:from>
    <xdr:to>
      <xdr:col>122</xdr:col>
      <xdr:colOff>209550</xdr:colOff>
      <xdr:row>77</xdr:row>
      <xdr:rowOff>0</xdr:rowOff>
    </xdr:to>
    <xdr:graphicFrame macro="">
      <xdr:nvGraphicFramePr>
        <xdr:cNvPr id="2629" name="Chart 2880">
          <a:extLst>
            <a:ext uri="{FF2B5EF4-FFF2-40B4-BE49-F238E27FC236}">
              <a16:creationId xmlns:a16="http://schemas.microsoft.com/office/drawing/2014/main" xmlns="" id="{0087BF90-84A5-462F-B7C1-39F85D9AA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123</xdr:col>
      <xdr:colOff>0</xdr:colOff>
      <xdr:row>79</xdr:row>
      <xdr:rowOff>114300</xdr:rowOff>
    </xdr:from>
    <xdr:to>
      <xdr:col>123</xdr:col>
      <xdr:colOff>0</xdr:colOff>
      <xdr:row>81</xdr:row>
      <xdr:rowOff>142875</xdr:rowOff>
    </xdr:to>
    <xdr:sp macro="" textlink="">
      <xdr:nvSpPr>
        <xdr:cNvPr id="2630" name="Rectangle 2881">
          <a:extLst>
            <a:ext uri="{FF2B5EF4-FFF2-40B4-BE49-F238E27FC236}">
              <a16:creationId xmlns:a16="http://schemas.microsoft.com/office/drawing/2014/main" xmlns="" id="{B4BB88A1-CD06-479E-85B7-310135B25C97}"/>
            </a:ext>
          </a:extLst>
        </xdr:cNvPr>
        <xdr:cNvSpPr>
          <a:spLocks noChangeArrowheads="1"/>
        </xdr:cNvSpPr>
      </xdr:nvSpPr>
      <xdr:spPr bwMode="auto">
        <a:xfrm>
          <a:off x="50215800" y="9963150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161</xdr:row>
      <xdr:rowOff>114300</xdr:rowOff>
    </xdr:from>
    <xdr:to>
      <xdr:col>123</xdr:col>
      <xdr:colOff>0</xdr:colOff>
      <xdr:row>163</xdr:row>
      <xdr:rowOff>142875</xdr:rowOff>
    </xdr:to>
    <xdr:sp macro="" textlink="">
      <xdr:nvSpPr>
        <xdr:cNvPr id="2631" name="Rectangle 2882">
          <a:extLst>
            <a:ext uri="{FF2B5EF4-FFF2-40B4-BE49-F238E27FC236}">
              <a16:creationId xmlns:a16="http://schemas.microsoft.com/office/drawing/2014/main" xmlns="" id="{4EF8B259-4EFC-42AE-AC85-AA5269267022}"/>
            </a:ext>
          </a:extLst>
        </xdr:cNvPr>
        <xdr:cNvSpPr>
          <a:spLocks noChangeArrowheads="1"/>
        </xdr:cNvSpPr>
      </xdr:nvSpPr>
      <xdr:spPr bwMode="auto">
        <a:xfrm>
          <a:off x="50215800" y="20221575"/>
          <a:ext cx="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121</xdr:row>
      <xdr:rowOff>85725</xdr:rowOff>
    </xdr:from>
    <xdr:to>
      <xdr:col>123</xdr:col>
      <xdr:colOff>0</xdr:colOff>
      <xdr:row>158</xdr:row>
      <xdr:rowOff>85725</xdr:rowOff>
    </xdr:to>
    <xdr:graphicFrame macro="">
      <xdr:nvGraphicFramePr>
        <xdr:cNvPr id="2632" name="Chart 2883">
          <a:extLst>
            <a:ext uri="{FF2B5EF4-FFF2-40B4-BE49-F238E27FC236}">
              <a16:creationId xmlns:a16="http://schemas.microsoft.com/office/drawing/2014/main" xmlns="" id="{0799AE01-5B0A-40DF-A586-E3031B8437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123</xdr:col>
      <xdr:colOff>0</xdr:colOff>
      <xdr:row>79</xdr:row>
      <xdr:rowOff>114300</xdr:rowOff>
    </xdr:from>
    <xdr:to>
      <xdr:col>135</xdr:col>
      <xdr:colOff>0</xdr:colOff>
      <xdr:row>81</xdr:row>
      <xdr:rowOff>142875</xdr:rowOff>
    </xdr:to>
    <xdr:sp macro="" textlink="">
      <xdr:nvSpPr>
        <xdr:cNvPr id="2633" name="Rectangle 2885">
          <a:extLst>
            <a:ext uri="{FF2B5EF4-FFF2-40B4-BE49-F238E27FC236}">
              <a16:creationId xmlns:a16="http://schemas.microsoft.com/office/drawing/2014/main" xmlns="" id="{6CAC756F-A697-44F4-B9EE-99719C04FE1B}"/>
            </a:ext>
          </a:extLst>
        </xdr:cNvPr>
        <xdr:cNvSpPr>
          <a:spLocks noChangeArrowheads="1"/>
        </xdr:cNvSpPr>
      </xdr:nvSpPr>
      <xdr:spPr bwMode="auto">
        <a:xfrm>
          <a:off x="50215800" y="9963150"/>
          <a:ext cx="65151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161</xdr:row>
      <xdr:rowOff>114300</xdr:rowOff>
    </xdr:from>
    <xdr:to>
      <xdr:col>135</xdr:col>
      <xdr:colOff>0</xdr:colOff>
      <xdr:row>163</xdr:row>
      <xdr:rowOff>142875</xdr:rowOff>
    </xdr:to>
    <xdr:sp macro="" textlink="">
      <xdr:nvSpPr>
        <xdr:cNvPr id="2634" name="Rectangle 2886">
          <a:extLst>
            <a:ext uri="{FF2B5EF4-FFF2-40B4-BE49-F238E27FC236}">
              <a16:creationId xmlns:a16="http://schemas.microsoft.com/office/drawing/2014/main" xmlns="" id="{EBAB6BCD-7F95-475A-8CFE-0967EAE038E1}"/>
            </a:ext>
          </a:extLst>
        </xdr:cNvPr>
        <xdr:cNvSpPr>
          <a:spLocks noChangeArrowheads="1"/>
        </xdr:cNvSpPr>
      </xdr:nvSpPr>
      <xdr:spPr bwMode="auto">
        <a:xfrm>
          <a:off x="50215800" y="20221575"/>
          <a:ext cx="65151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123</xdr:col>
      <xdr:colOff>0</xdr:colOff>
      <xdr:row>161</xdr:row>
      <xdr:rowOff>114300</xdr:rowOff>
    </xdr:from>
    <xdr:to>
      <xdr:col>135</xdr:col>
      <xdr:colOff>0</xdr:colOff>
      <xdr:row>163</xdr:row>
      <xdr:rowOff>142875</xdr:rowOff>
    </xdr:to>
    <xdr:sp macro="" textlink="">
      <xdr:nvSpPr>
        <xdr:cNvPr id="2635" name="Rectangle 2889">
          <a:extLst>
            <a:ext uri="{FF2B5EF4-FFF2-40B4-BE49-F238E27FC236}">
              <a16:creationId xmlns:a16="http://schemas.microsoft.com/office/drawing/2014/main" xmlns="" id="{96441A1F-6D81-4482-A6F1-1238BE953538}"/>
            </a:ext>
          </a:extLst>
        </xdr:cNvPr>
        <xdr:cNvSpPr>
          <a:spLocks noChangeArrowheads="1"/>
        </xdr:cNvSpPr>
      </xdr:nvSpPr>
      <xdr:spPr bwMode="auto">
        <a:xfrm>
          <a:off x="50215800" y="20221575"/>
          <a:ext cx="651510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135</xdr:col>
      <xdr:colOff>0</xdr:colOff>
      <xdr:row>79</xdr:row>
      <xdr:rowOff>114300</xdr:rowOff>
    </xdr:from>
    <xdr:to>
      <xdr:col>146</xdr:col>
      <xdr:colOff>0</xdr:colOff>
      <xdr:row>81</xdr:row>
      <xdr:rowOff>142875</xdr:rowOff>
    </xdr:to>
    <xdr:sp macro="" textlink="">
      <xdr:nvSpPr>
        <xdr:cNvPr id="2636" name="Rectangle 2890">
          <a:extLst>
            <a:ext uri="{FF2B5EF4-FFF2-40B4-BE49-F238E27FC236}">
              <a16:creationId xmlns:a16="http://schemas.microsoft.com/office/drawing/2014/main" xmlns="" id="{BB363E32-B05E-4AA7-BB4D-64B8DEFA6B6A}"/>
            </a:ext>
          </a:extLst>
        </xdr:cNvPr>
        <xdr:cNvSpPr>
          <a:spLocks noChangeArrowheads="1"/>
        </xdr:cNvSpPr>
      </xdr:nvSpPr>
      <xdr:spPr bwMode="auto">
        <a:xfrm>
          <a:off x="56730900" y="9963150"/>
          <a:ext cx="614362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135</xdr:col>
      <xdr:colOff>0</xdr:colOff>
      <xdr:row>161</xdr:row>
      <xdr:rowOff>114300</xdr:rowOff>
    </xdr:from>
    <xdr:to>
      <xdr:col>146</xdr:col>
      <xdr:colOff>0</xdr:colOff>
      <xdr:row>163</xdr:row>
      <xdr:rowOff>142875</xdr:rowOff>
    </xdr:to>
    <xdr:sp macro="" textlink="">
      <xdr:nvSpPr>
        <xdr:cNvPr id="2637" name="Rectangle 2891">
          <a:extLst>
            <a:ext uri="{FF2B5EF4-FFF2-40B4-BE49-F238E27FC236}">
              <a16:creationId xmlns:a16="http://schemas.microsoft.com/office/drawing/2014/main" xmlns="" id="{6AC5CACA-A71E-463C-AAA5-F8189B57C2EE}"/>
            </a:ext>
          </a:extLst>
        </xdr:cNvPr>
        <xdr:cNvSpPr>
          <a:spLocks noChangeArrowheads="1"/>
        </xdr:cNvSpPr>
      </xdr:nvSpPr>
      <xdr:spPr bwMode="auto">
        <a:xfrm>
          <a:off x="56730900" y="20221575"/>
          <a:ext cx="614362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135</xdr:col>
      <xdr:colOff>0</xdr:colOff>
      <xdr:row>161</xdr:row>
      <xdr:rowOff>114300</xdr:rowOff>
    </xdr:from>
    <xdr:to>
      <xdr:col>146</xdr:col>
      <xdr:colOff>0</xdr:colOff>
      <xdr:row>163</xdr:row>
      <xdr:rowOff>142875</xdr:rowOff>
    </xdr:to>
    <xdr:sp macro="" textlink="">
      <xdr:nvSpPr>
        <xdr:cNvPr id="2638" name="Rectangle 2892">
          <a:extLst>
            <a:ext uri="{FF2B5EF4-FFF2-40B4-BE49-F238E27FC236}">
              <a16:creationId xmlns:a16="http://schemas.microsoft.com/office/drawing/2014/main" xmlns="" id="{C53EF7B7-B4B8-4F42-9A16-EBE37997981B}"/>
            </a:ext>
          </a:extLst>
        </xdr:cNvPr>
        <xdr:cNvSpPr>
          <a:spLocks noChangeArrowheads="1"/>
        </xdr:cNvSpPr>
      </xdr:nvSpPr>
      <xdr:spPr bwMode="auto">
        <a:xfrm>
          <a:off x="56730900" y="20221575"/>
          <a:ext cx="6143625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136</xdr:col>
      <xdr:colOff>85725</xdr:colOff>
      <xdr:row>17</xdr:row>
      <xdr:rowOff>38100</xdr:rowOff>
    </xdr:from>
    <xdr:to>
      <xdr:col>141</xdr:col>
      <xdr:colOff>9525</xdr:colOff>
      <xdr:row>24</xdr:row>
      <xdr:rowOff>66675</xdr:rowOff>
    </xdr:to>
    <xdr:graphicFrame macro="">
      <xdr:nvGraphicFramePr>
        <xdr:cNvPr id="2639" name="Chart 2901">
          <a:extLst>
            <a:ext uri="{FF2B5EF4-FFF2-40B4-BE49-F238E27FC236}">
              <a16:creationId xmlns:a16="http://schemas.microsoft.com/office/drawing/2014/main" xmlns="" id="{3079CC22-91A7-4B94-801E-4CF9348B82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136</xdr:col>
      <xdr:colOff>85725</xdr:colOff>
      <xdr:row>99</xdr:row>
      <xdr:rowOff>38100</xdr:rowOff>
    </xdr:from>
    <xdr:to>
      <xdr:col>141</xdr:col>
      <xdr:colOff>9525</xdr:colOff>
      <xdr:row>106</xdr:row>
      <xdr:rowOff>66675</xdr:rowOff>
    </xdr:to>
    <xdr:graphicFrame macro="">
      <xdr:nvGraphicFramePr>
        <xdr:cNvPr id="2640" name="Chart 2915">
          <a:extLst>
            <a:ext uri="{FF2B5EF4-FFF2-40B4-BE49-F238E27FC236}">
              <a16:creationId xmlns:a16="http://schemas.microsoft.com/office/drawing/2014/main" xmlns="" id="{F924B907-886D-4D48-9C25-2154DC4421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146</xdr:col>
      <xdr:colOff>0</xdr:colOff>
      <xdr:row>79</xdr:row>
      <xdr:rowOff>114300</xdr:rowOff>
    </xdr:from>
    <xdr:to>
      <xdr:col>157</xdr:col>
      <xdr:colOff>0</xdr:colOff>
      <xdr:row>81</xdr:row>
      <xdr:rowOff>142875</xdr:rowOff>
    </xdr:to>
    <xdr:sp macro="" textlink="">
      <xdr:nvSpPr>
        <xdr:cNvPr id="2641" name="Rectangle 2939">
          <a:extLst>
            <a:ext uri="{FF2B5EF4-FFF2-40B4-BE49-F238E27FC236}">
              <a16:creationId xmlns:a16="http://schemas.microsoft.com/office/drawing/2014/main" xmlns="" id="{9C478B4A-B467-439C-995C-4958CCE7DC64}"/>
            </a:ext>
          </a:extLst>
        </xdr:cNvPr>
        <xdr:cNvSpPr>
          <a:spLocks noChangeArrowheads="1"/>
        </xdr:cNvSpPr>
      </xdr:nvSpPr>
      <xdr:spPr bwMode="auto">
        <a:xfrm>
          <a:off x="62874525" y="9963150"/>
          <a:ext cx="634365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146</xdr:col>
      <xdr:colOff>0</xdr:colOff>
      <xdr:row>161</xdr:row>
      <xdr:rowOff>114300</xdr:rowOff>
    </xdr:from>
    <xdr:to>
      <xdr:col>157</xdr:col>
      <xdr:colOff>0</xdr:colOff>
      <xdr:row>163</xdr:row>
      <xdr:rowOff>142875</xdr:rowOff>
    </xdr:to>
    <xdr:sp macro="" textlink="">
      <xdr:nvSpPr>
        <xdr:cNvPr id="2642" name="Rectangle 2940">
          <a:extLst>
            <a:ext uri="{FF2B5EF4-FFF2-40B4-BE49-F238E27FC236}">
              <a16:creationId xmlns:a16="http://schemas.microsoft.com/office/drawing/2014/main" xmlns="" id="{3093092D-58D6-4C46-B20A-5F0E469060BC}"/>
            </a:ext>
          </a:extLst>
        </xdr:cNvPr>
        <xdr:cNvSpPr>
          <a:spLocks noChangeArrowheads="1"/>
        </xdr:cNvSpPr>
      </xdr:nvSpPr>
      <xdr:spPr bwMode="auto">
        <a:xfrm>
          <a:off x="62874525" y="20221575"/>
          <a:ext cx="634365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146</xdr:col>
      <xdr:colOff>0</xdr:colOff>
      <xdr:row>161</xdr:row>
      <xdr:rowOff>114300</xdr:rowOff>
    </xdr:from>
    <xdr:to>
      <xdr:col>157</xdr:col>
      <xdr:colOff>0</xdr:colOff>
      <xdr:row>163</xdr:row>
      <xdr:rowOff>142875</xdr:rowOff>
    </xdr:to>
    <xdr:sp macro="" textlink="">
      <xdr:nvSpPr>
        <xdr:cNvPr id="2643" name="Rectangle 2941">
          <a:extLst>
            <a:ext uri="{FF2B5EF4-FFF2-40B4-BE49-F238E27FC236}">
              <a16:creationId xmlns:a16="http://schemas.microsoft.com/office/drawing/2014/main" xmlns="" id="{7A94E3B9-25C4-4622-970B-3360574C6F80}"/>
            </a:ext>
          </a:extLst>
        </xdr:cNvPr>
        <xdr:cNvSpPr>
          <a:spLocks noChangeArrowheads="1"/>
        </xdr:cNvSpPr>
      </xdr:nvSpPr>
      <xdr:spPr bwMode="auto">
        <a:xfrm>
          <a:off x="62874525" y="20221575"/>
          <a:ext cx="6343650" cy="276225"/>
        </a:xfrm>
        <a:prstGeom prst="rect">
          <a:avLst/>
        </a:prstGeom>
        <a:gradFill rotWithShape="0">
          <a:gsLst>
            <a:gs pos="0">
              <a:srgbClr val="FFFFFF"/>
            </a:gs>
            <a:gs pos="50000">
              <a:srgbClr val="0000FF"/>
            </a:gs>
            <a:gs pos="100000">
              <a:srgbClr val="FFFFFF"/>
            </a:gs>
          </a:gsLst>
          <a:lin ang="0" scaled="1"/>
        </a:gra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GB" sz="10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survey and presentation by  </a:t>
          </a:r>
          <a:r>
            <a:rPr lang="en-GB" sz="16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traffic</a:t>
          </a:r>
          <a:r>
            <a:rPr lang="en-GB" sz="16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sense</a:t>
          </a:r>
          <a:r>
            <a:rPr lang="en-GB" sz="1200" b="1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 </a:t>
          </a:r>
          <a:r>
            <a:rPr lang="en-GB" sz="1200" b="0" i="0" strike="noStrike">
              <a:solidFill>
                <a:srgbClr val="FFFFFF"/>
              </a:solidFill>
              <a:latin typeface="Tahoma"/>
              <a:ea typeface="Tahoma"/>
              <a:cs typeface="Tahoma"/>
            </a:rPr>
            <a:t>Ltd.</a:t>
          </a:r>
        </a:p>
      </xdr:txBody>
    </xdr:sp>
    <xdr:clientData/>
  </xdr:twoCellAnchor>
  <xdr:twoCellAnchor>
    <xdr:from>
      <xdr:col>146</xdr:col>
      <xdr:colOff>295275</xdr:colOff>
      <xdr:row>52</xdr:row>
      <xdr:rowOff>28575</xdr:rowOff>
    </xdr:from>
    <xdr:to>
      <xdr:col>156</xdr:col>
      <xdr:colOff>142875</xdr:colOff>
      <xdr:row>78</xdr:row>
      <xdr:rowOff>0</xdr:rowOff>
    </xdr:to>
    <xdr:graphicFrame macro="">
      <xdr:nvGraphicFramePr>
        <xdr:cNvPr id="2644" name="Chart 2942">
          <a:extLst>
            <a:ext uri="{FF2B5EF4-FFF2-40B4-BE49-F238E27FC236}">
              <a16:creationId xmlns:a16="http://schemas.microsoft.com/office/drawing/2014/main" xmlns="" id="{CC1E0DBA-1FBF-4D10-8C43-FECD87FA19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146</xdr:col>
      <xdr:colOff>295275</xdr:colOff>
      <xdr:row>134</xdr:row>
      <xdr:rowOff>28575</xdr:rowOff>
    </xdr:from>
    <xdr:to>
      <xdr:col>156</xdr:col>
      <xdr:colOff>142875</xdr:colOff>
      <xdr:row>160</xdr:row>
      <xdr:rowOff>0</xdr:rowOff>
    </xdr:to>
    <xdr:graphicFrame macro="">
      <xdr:nvGraphicFramePr>
        <xdr:cNvPr id="2645" name="Chart 2943">
          <a:extLst>
            <a:ext uri="{FF2B5EF4-FFF2-40B4-BE49-F238E27FC236}">
              <a16:creationId xmlns:a16="http://schemas.microsoft.com/office/drawing/2014/main" xmlns="" id="{681D9774-DD8E-44AD-AE3F-4249D5FC78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136</xdr:col>
      <xdr:colOff>85725</xdr:colOff>
      <xdr:row>26</xdr:row>
      <xdr:rowOff>38100</xdr:rowOff>
    </xdr:from>
    <xdr:to>
      <xdr:col>141</xdr:col>
      <xdr:colOff>9525</xdr:colOff>
      <xdr:row>33</xdr:row>
      <xdr:rowOff>66675</xdr:rowOff>
    </xdr:to>
    <xdr:graphicFrame macro="">
      <xdr:nvGraphicFramePr>
        <xdr:cNvPr id="2646" name="Chart 2948">
          <a:extLst>
            <a:ext uri="{FF2B5EF4-FFF2-40B4-BE49-F238E27FC236}">
              <a16:creationId xmlns:a16="http://schemas.microsoft.com/office/drawing/2014/main" xmlns="" id="{1665F0F2-1D9E-4B51-A46A-85EE80A521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136</xdr:col>
      <xdr:colOff>85725</xdr:colOff>
      <xdr:row>35</xdr:row>
      <xdr:rowOff>38100</xdr:rowOff>
    </xdr:from>
    <xdr:to>
      <xdr:col>141</xdr:col>
      <xdr:colOff>9525</xdr:colOff>
      <xdr:row>42</xdr:row>
      <xdr:rowOff>66675</xdr:rowOff>
    </xdr:to>
    <xdr:graphicFrame macro="">
      <xdr:nvGraphicFramePr>
        <xdr:cNvPr id="2647" name="Chart 2949">
          <a:extLst>
            <a:ext uri="{FF2B5EF4-FFF2-40B4-BE49-F238E27FC236}">
              <a16:creationId xmlns:a16="http://schemas.microsoft.com/office/drawing/2014/main" xmlns="" id="{748AD123-30EE-4DB4-B706-98D6DE903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136</xdr:col>
      <xdr:colOff>85725</xdr:colOff>
      <xdr:row>108</xdr:row>
      <xdr:rowOff>38100</xdr:rowOff>
    </xdr:from>
    <xdr:to>
      <xdr:col>141</xdr:col>
      <xdr:colOff>9525</xdr:colOff>
      <xdr:row>115</xdr:row>
      <xdr:rowOff>66675</xdr:rowOff>
    </xdr:to>
    <xdr:graphicFrame macro="">
      <xdr:nvGraphicFramePr>
        <xdr:cNvPr id="2648" name="Chart 2954">
          <a:extLst>
            <a:ext uri="{FF2B5EF4-FFF2-40B4-BE49-F238E27FC236}">
              <a16:creationId xmlns:a16="http://schemas.microsoft.com/office/drawing/2014/main" xmlns="" id="{1BC95D50-9E8A-4F59-8914-0527CE882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136</xdr:col>
      <xdr:colOff>85725</xdr:colOff>
      <xdr:row>117</xdr:row>
      <xdr:rowOff>38100</xdr:rowOff>
    </xdr:from>
    <xdr:to>
      <xdr:col>141</xdr:col>
      <xdr:colOff>9525</xdr:colOff>
      <xdr:row>124</xdr:row>
      <xdr:rowOff>66675</xdr:rowOff>
    </xdr:to>
    <xdr:graphicFrame macro="">
      <xdr:nvGraphicFramePr>
        <xdr:cNvPr id="2649" name="Chart 2955">
          <a:extLst>
            <a:ext uri="{FF2B5EF4-FFF2-40B4-BE49-F238E27FC236}">
              <a16:creationId xmlns:a16="http://schemas.microsoft.com/office/drawing/2014/main" xmlns="" id="{6748FB79-9C23-4667-A14E-C5C71BFC3A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136</xdr:col>
      <xdr:colOff>85725</xdr:colOff>
      <xdr:row>44</xdr:row>
      <xdr:rowOff>38100</xdr:rowOff>
    </xdr:from>
    <xdr:to>
      <xdr:col>141</xdr:col>
      <xdr:colOff>9525</xdr:colOff>
      <xdr:row>51</xdr:row>
      <xdr:rowOff>66675</xdr:rowOff>
    </xdr:to>
    <xdr:graphicFrame macro="">
      <xdr:nvGraphicFramePr>
        <xdr:cNvPr id="2650" name="Chart 2960">
          <a:extLst>
            <a:ext uri="{FF2B5EF4-FFF2-40B4-BE49-F238E27FC236}">
              <a16:creationId xmlns:a16="http://schemas.microsoft.com/office/drawing/2014/main" xmlns="" id="{C697DBFB-2B63-4C86-8BA8-3F549BC193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136</xdr:col>
      <xdr:colOff>85725</xdr:colOff>
      <xdr:row>53</xdr:row>
      <xdr:rowOff>38100</xdr:rowOff>
    </xdr:from>
    <xdr:to>
      <xdr:col>141</xdr:col>
      <xdr:colOff>9525</xdr:colOff>
      <xdr:row>60</xdr:row>
      <xdr:rowOff>66675</xdr:rowOff>
    </xdr:to>
    <xdr:graphicFrame macro="">
      <xdr:nvGraphicFramePr>
        <xdr:cNvPr id="2651" name="Chart 2961">
          <a:extLst>
            <a:ext uri="{FF2B5EF4-FFF2-40B4-BE49-F238E27FC236}">
              <a16:creationId xmlns:a16="http://schemas.microsoft.com/office/drawing/2014/main" xmlns="" id="{EE658418-349B-4F95-93A5-CA28147582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136</xdr:col>
      <xdr:colOff>85725</xdr:colOff>
      <xdr:row>62</xdr:row>
      <xdr:rowOff>38100</xdr:rowOff>
    </xdr:from>
    <xdr:to>
      <xdr:col>141</xdr:col>
      <xdr:colOff>9525</xdr:colOff>
      <xdr:row>69</xdr:row>
      <xdr:rowOff>66675</xdr:rowOff>
    </xdr:to>
    <xdr:graphicFrame macro="">
      <xdr:nvGraphicFramePr>
        <xdr:cNvPr id="2652" name="Chart 2962">
          <a:extLst>
            <a:ext uri="{FF2B5EF4-FFF2-40B4-BE49-F238E27FC236}">
              <a16:creationId xmlns:a16="http://schemas.microsoft.com/office/drawing/2014/main" xmlns="" id="{A9198331-CA89-4C7B-AEA6-1275C70B39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136</xdr:col>
      <xdr:colOff>85725</xdr:colOff>
      <xdr:row>71</xdr:row>
      <xdr:rowOff>38100</xdr:rowOff>
    </xdr:from>
    <xdr:to>
      <xdr:col>141</xdr:col>
      <xdr:colOff>9525</xdr:colOff>
      <xdr:row>78</xdr:row>
      <xdr:rowOff>66675</xdr:rowOff>
    </xdr:to>
    <xdr:graphicFrame macro="">
      <xdr:nvGraphicFramePr>
        <xdr:cNvPr id="2653" name="Chart 2963">
          <a:extLst>
            <a:ext uri="{FF2B5EF4-FFF2-40B4-BE49-F238E27FC236}">
              <a16:creationId xmlns:a16="http://schemas.microsoft.com/office/drawing/2014/main" xmlns="" id="{6DFEADA0-1E3A-4471-B2DF-7E643073B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136</xdr:col>
      <xdr:colOff>85725</xdr:colOff>
      <xdr:row>126</xdr:row>
      <xdr:rowOff>38100</xdr:rowOff>
    </xdr:from>
    <xdr:to>
      <xdr:col>141</xdr:col>
      <xdr:colOff>9525</xdr:colOff>
      <xdr:row>133</xdr:row>
      <xdr:rowOff>66675</xdr:rowOff>
    </xdr:to>
    <xdr:graphicFrame macro="">
      <xdr:nvGraphicFramePr>
        <xdr:cNvPr id="2654" name="Chart 2964">
          <a:extLst>
            <a:ext uri="{FF2B5EF4-FFF2-40B4-BE49-F238E27FC236}">
              <a16:creationId xmlns:a16="http://schemas.microsoft.com/office/drawing/2014/main" xmlns="" id="{5999B7D9-041C-4A99-84CF-7D93E98857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136</xdr:col>
      <xdr:colOff>85725</xdr:colOff>
      <xdr:row>135</xdr:row>
      <xdr:rowOff>38100</xdr:rowOff>
    </xdr:from>
    <xdr:to>
      <xdr:col>141</xdr:col>
      <xdr:colOff>9525</xdr:colOff>
      <xdr:row>142</xdr:row>
      <xdr:rowOff>66675</xdr:rowOff>
    </xdr:to>
    <xdr:graphicFrame macro="">
      <xdr:nvGraphicFramePr>
        <xdr:cNvPr id="2655" name="Chart 2965">
          <a:extLst>
            <a:ext uri="{FF2B5EF4-FFF2-40B4-BE49-F238E27FC236}">
              <a16:creationId xmlns:a16="http://schemas.microsoft.com/office/drawing/2014/main" xmlns="" id="{0EE6A7DE-FAAB-4D3F-9632-D9FED41CA5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136</xdr:col>
      <xdr:colOff>85725</xdr:colOff>
      <xdr:row>144</xdr:row>
      <xdr:rowOff>38100</xdr:rowOff>
    </xdr:from>
    <xdr:to>
      <xdr:col>141</xdr:col>
      <xdr:colOff>9525</xdr:colOff>
      <xdr:row>151</xdr:row>
      <xdr:rowOff>66675</xdr:rowOff>
    </xdr:to>
    <xdr:graphicFrame macro="">
      <xdr:nvGraphicFramePr>
        <xdr:cNvPr id="2656" name="Chart 2966">
          <a:extLst>
            <a:ext uri="{FF2B5EF4-FFF2-40B4-BE49-F238E27FC236}">
              <a16:creationId xmlns:a16="http://schemas.microsoft.com/office/drawing/2014/main" xmlns="" id="{45148CF2-8BE4-42DB-B6A1-795DA78767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136</xdr:col>
      <xdr:colOff>85725</xdr:colOff>
      <xdr:row>153</xdr:row>
      <xdr:rowOff>38100</xdr:rowOff>
    </xdr:from>
    <xdr:to>
      <xdr:col>141</xdr:col>
      <xdr:colOff>9525</xdr:colOff>
      <xdr:row>160</xdr:row>
      <xdr:rowOff>66675</xdr:rowOff>
    </xdr:to>
    <xdr:graphicFrame macro="">
      <xdr:nvGraphicFramePr>
        <xdr:cNvPr id="2657" name="Chart 2967">
          <a:extLst>
            <a:ext uri="{FF2B5EF4-FFF2-40B4-BE49-F238E27FC236}">
              <a16:creationId xmlns:a16="http://schemas.microsoft.com/office/drawing/2014/main" xmlns="" id="{2CDBFC0B-411C-44C0-A317-F02C500809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576"/>
  <sheetViews>
    <sheetView tabSelected="1" zoomScale="75" zoomScaleNormal="75" zoomScaleSheetLayoutView="75" workbookViewId="0"/>
  </sheetViews>
  <sheetFormatPr defaultColWidth="5.7109375" defaultRowHeight="12.75" customHeight="1"/>
  <cols>
    <col min="1" max="1" width="10" style="2" customWidth="1"/>
    <col min="2" max="15" width="5.5703125" style="2" customWidth="1"/>
    <col min="16" max="16" width="5.7109375" style="2" customWidth="1"/>
    <col min="17" max="17" width="10" style="2" customWidth="1"/>
    <col min="18" max="31" width="5.5703125" style="2" customWidth="1"/>
    <col min="32" max="32" width="5.7109375" style="2" customWidth="1"/>
    <col min="33" max="33" width="10" style="2" customWidth="1"/>
    <col min="34" max="47" width="5.5703125" style="2" customWidth="1"/>
    <col min="48" max="48" width="5.7109375" style="2" customWidth="1"/>
    <col min="49" max="49" width="10" style="2" customWidth="1"/>
    <col min="50" max="63" width="5.5703125" style="2" customWidth="1"/>
    <col min="64" max="64" width="5.7109375" style="2" customWidth="1"/>
    <col min="65" max="65" width="10" style="2" customWidth="1"/>
    <col min="66" max="79" width="5.5703125" style="2" customWidth="1"/>
    <col min="80" max="80" width="5.7109375" style="2" customWidth="1"/>
    <col min="81" max="81" width="10" style="2" customWidth="1"/>
    <col min="82" max="95" width="5.5703125" style="2" customWidth="1"/>
    <col min="96" max="96" width="5.7109375" style="2" customWidth="1"/>
    <col min="97" max="97" width="10" style="2" customWidth="1"/>
    <col min="98" max="111" width="5.5703125" style="2" customWidth="1"/>
    <col min="112" max="112" width="5.7109375" style="2" customWidth="1"/>
    <col min="113" max="113" width="7.85546875" style="6" customWidth="1"/>
    <col min="114" max="120" width="9.28515625" style="6" customWidth="1"/>
    <col min="121" max="121" width="9.140625" style="6" customWidth="1"/>
    <col min="122" max="122" width="9" style="5" customWidth="1"/>
    <col min="123" max="123" width="6.140625" style="5" customWidth="1"/>
    <col min="124" max="124" width="9.42578125" style="6" customWidth="1"/>
    <col min="125" max="131" width="9.28515625" style="6" customWidth="1"/>
    <col min="132" max="134" width="5.7109375" style="5" customWidth="1"/>
    <col min="135" max="135" width="6.140625" style="5" customWidth="1"/>
    <col min="136" max="136" width="10" style="6" customWidth="1"/>
    <col min="137" max="143" width="9.28515625" style="6" customWidth="1"/>
    <col min="144" max="146" width="5.7109375" style="5" customWidth="1"/>
    <col min="147" max="147" width="9.42578125" style="6" customWidth="1"/>
    <col min="148" max="151" width="10" style="6" customWidth="1"/>
    <col min="152" max="152" width="10" style="5" customWidth="1"/>
    <col min="153" max="154" width="9.28515625" style="5" customWidth="1"/>
    <col min="155" max="157" width="5.7109375" style="5" customWidth="1"/>
    <col min="158" max="16384" width="5.7109375" style="2"/>
  </cols>
  <sheetData>
    <row r="1" spans="1:151" ht="15" customHeight="1">
      <c r="A1" s="1" t="s">
        <v>46</v>
      </c>
      <c r="Q1" s="3" t="str">
        <f>$A$1</f>
        <v>Automatic Classified Counts, Llay</v>
      </c>
      <c r="AG1" s="3" t="str">
        <f>$A$1</f>
        <v>Automatic Classified Counts, Llay</v>
      </c>
      <c r="AW1" s="3" t="str">
        <f>$A$1</f>
        <v>Automatic Classified Counts, Llay</v>
      </c>
      <c r="BM1" s="3" t="str">
        <f>$A$1</f>
        <v>Automatic Classified Counts, Llay</v>
      </c>
      <c r="CC1" s="3" t="str">
        <f>$A$1</f>
        <v>Automatic Classified Counts, Llay</v>
      </c>
      <c r="CS1" s="3" t="str">
        <f>$A$1</f>
        <v>Automatic Classified Counts, Llay</v>
      </c>
      <c r="DI1" s="3" t="str">
        <f>$A$1</f>
        <v>Automatic Classified Counts, Llay</v>
      </c>
      <c r="DJ1" s="2"/>
      <c r="DK1" s="2"/>
      <c r="DL1" s="4"/>
      <c r="DM1" s="4"/>
      <c r="DN1" s="4"/>
      <c r="DO1" s="4"/>
      <c r="DP1" s="4"/>
      <c r="DQ1" s="4"/>
      <c r="DT1" s="3" t="str">
        <f>$A$1</f>
        <v>Automatic Classified Counts, Llay</v>
      </c>
      <c r="DU1" s="2"/>
      <c r="DV1" s="2"/>
      <c r="DW1" s="4"/>
      <c r="DX1" s="4"/>
      <c r="DY1" s="4"/>
      <c r="DZ1" s="4"/>
      <c r="EA1" s="4"/>
      <c r="EF1" s="3" t="str">
        <f>$A$1</f>
        <v>Automatic Classified Counts, Llay</v>
      </c>
      <c r="EG1" s="2"/>
      <c r="EH1" s="2"/>
      <c r="EI1" s="4"/>
      <c r="EJ1" s="4"/>
      <c r="EK1" s="4"/>
      <c r="EL1" s="4"/>
      <c r="EM1" s="4"/>
      <c r="EQ1" s="3" t="str">
        <f>$A$1</f>
        <v>Automatic Classified Counts, Llay</v>
      </c>
      <c r="ER1" s="2"/>
      <c r="ES1" s="2"/>
      <c r="ET1" s="4"/>
      <c r="EU1" s="4"/>
    </row>
    <row r="2" spans="1:151" ht="9.75" customHeight="1">
      <c r="DI2" s="2"/>
      <c r="DJ2" s="2"/>
      <c r="DK2" s="2"/>
      <c r="DT2" s="2"/>
      <c r="DU2" s="2"/>
      <c r="DV2" s="2"/>
      <c r="EF2" s="2"/>
      <c r="EG2" s="2"/>
      <c r="EH2" s="2"/>
      <c r="EQ2" s="2"/>
      <c r="ER2" s="2"/>
      <c r="ES2" s="2"/>
    </row>
    <row r="3" spans="1:151" ht="9.75" customHeight="1">
      <c r="B3" s="7" t="s">
        <v>0</v>
      </c>
      <c r="C3" s="8" t="s">
        <v>42</v>
      </c>
      <c r="D3" s="9"/>
      <c r="E3" s="9"/>
      <c r="F3" s="9"/>
      <c r="R3" s="7" t="s">
        <v>0</v>
      </c>
      <c r="S3" s="9" t="str">
        <f>$C$3</f>
        <v>SINGRET HILL</v>
      </c>
      <c r="T3" s="9"/>
      <c r="U3" s="9"/>
      <c r="V3" s="9"/>
      <c r="AH3" s="7" t="s">
        <v>0</v>
      </c>
      <c r="AI3" s="9" t="str">
        <f>$C$3</f>
        <v>SINGRET HILL</v>
      </c>
      <c r="AJ3" s="9"/>
      <c r="AK3" s="9"/>
      <c r="AL3" s="9"/>
      <c r="AX3" s="7" t="s">
        <v>0</v>
      </c>
      <c r="AY3" s="9" t="str">
        <f>$C$3</f>
        <v>SINGRET HILL</v>
      </c>
      <c r="AZ3" s="9"/>
      <c r="BA3" s="9"/>
      <c r="BB3" s="9"/>
      <c r="BN3" s="7" t="s">
        <v>0</v>
      </c>
      <c r="BO3" s="9" t="str">
        <f>$C$3</f>
        <v>SINGRET HILL</v>
      </c>
      <c r="BP3" s="9"/>
      <c r="BQ3" s="9"/>
      <c r="BR3" s="9"/>
      <c r="CD3" s="7" t="s">
        <v>0</v>
      </c>
      <c r="CE3" s="9" t="str">
        <f>$C$3</f>
        <v>SINGRET HILL</v>
      </c>
      <c r="CF3" s="9"/>
      <c r="CG3" s="9"/>
      <c r="CH3" s="9"/>
      <c r="CT3" s="7" t="s">
        <v>0</v>
      </c>
      <c r="CU3" s="9" t="str">
        <f>$C$3</f>
        <v>SINGRET HILL</v>
      </c>
      <c r="CV3" s="9"/>
      <c r="CW3" s="9"/>
      <c r="CX3" s="9"/>
      <c r="DI3" s="2"/>
      <c r="DJ3" s="7" t="s">
        <v>0</v>
      </c>
      <c r="DK3" s="9" t="str">
        <f>$C$3</f>
        <v>SINGRET HILL</v>
      </c>
      <c r="DL3" s="10"/>
      <c r="DM3" s="11"/>
      <c r="DN3" s="11"/>
      <c r="DO3" s="12"/>
      <c r="DP3" s="13"/>
      <c r="DQ3" s="13"/>
      <c r="DT3" s="2"/>
      <c r="DU3" s="7" t="s">
        <v>0</v>
      </c>
      <c r="DV3" s="9" t="str">
        <f>$C$3</f>
        <v>SINGRET HILL</v>
      </c>
      <c r="DW3" s="10"/>
      <c r="DX3" s="11"/>
      <c r="DY3" s="11"/>
      <c r="DZ3" s="12"/>
      <c r="EA3" s="13"/>
      <c r="EF3" s="2"/>
      <c r="EG3" s="7" t="s">
        <v>0</v>
      </c>
      <c r="EH3" s="9" t="str">
        <f>$C$3</f>
        <v>SINGRET HILL</v>
      </c>
      <c r="EI3" s="10"/>
      <c r="EJ3" s="11"/>
      <c r="EK3" s="11"/>
      <c r="EL3" s="12"/>
      <c r="EM3" s="13"/>
      <c r="EQ3" s="2"/>
      <c r="ER3" s="7" t="s">
        <v>0</v>
      </c>
      <c r="ES3" s="9" t="str">
        <f>$C$3</f>
        <v>SINGRET HILL</v>
      </c>
      <c r="ET3" s="10"/>
      <c r="EU3" s="11"/>
    </row>
    <row r="4" spans="1:151" ht="9.75" customHeight="1">
      <c r="DI4" s="14"/>
      <c r="DJ4" s="15"/>
      <c r="DK4" s="15"/>
      <c r="DL4" s="15"/>
      <c r="DM4" s="14"/>
      <c r="DN4" s="14"/>
      <c r="DO4" s="14"/>
      <c r="DP4" s="14"/>
      <c r="DQ4" s="14"/>
      <c r="DT4" s="14"/>
      <c r="DU4" s="15"/>
      <c r="DV4" s="15"/>
      <c r="DW4" s="15"/>
      <c r="DX4" s="14"/>
      <c r="DY4" s="14"/>
      <c r="DZ4" s="14"/>
      <c r="EA4" s="14"/>
      <c r="EF4" s="14"/>
      <c r="EG4" s="15"/>
      <c r="EH4" s="15"/>
      <c r="EI4" s="15"/>
      <c r="EJ4" s="14"/>
      <c r="EK4" s="14"/>
      <c r="EL4" s="14"/>
      <c r="EM4" s="14"/>
      <c r="EQ4" s="14"/>
      <c r="ER4" s="15"/>
      <c r="ES4" s="15"/>
      <c r="ET4" s="15"/>
      <c r="EU4" s="14"/>
    </row>
    <row r="5" spans="1:151" ht="9.75" customHeight="1">
      <c r="A5" s="16"/>
      <c r="B5" s="17" t="s">
        <v>1</v>
      </c>
      <c r="C5" s="18" t="s">
        <v>44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Q5" s="16"/>
      <c r="R5" s="17" t="str">
        <f>$B$5</f>
        <v>Direction :</v>
      </c>
      <c r="S5" s="18" t="str">
        <f>$C$5</f>
        <v>NORTHBOUND</v>
      </c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G5" s="16"/>
      <c r="AH5" s="17" t="str">
        <f>$B$5</f>
        <v>Direction :</v>
      </c>
      <c r="AI5" s="18" t="str">
        <f>$C$5</f>
        <v>NORTHBOUND</v>
      </c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W5" s="16"/>
      <c r="AX5" s="17" t="str">
        <f>$B$5</f>
        <v>Direction :</v>
      </c>
      <c r="AY5" s="18" t="str">
        <f>$C$5</f>
        <v>NORTHBOUND</v>
      </c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M5" s="16"/>
      <c r="BN5" s="17" t="str">
        <f>$B$5</f>
        <v>Direction :</v>
      </c>
      <c r="BO5" s="18" t="str">
        <f>$C$5</f>
        <v>NORTHBOUND</v>
      </c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C5" s="16"/>
      <c r="CD5" s="17" t="str">
        <f>$B$5</f>
        <v>Direction :</v>
      </c>
      <c r="CE5" s="18" t="str">
        <f>$C$5</f>
        <v>NORTHBOUND</v>
      </c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S5" s="16"/>
      <c r="CT5" s="17" t="str">
        <f>$B$5</f>
        <v>Direction :</v>
      </c>
      <c r="CU5" s="18" t="str">
        <f>$C$5</f>
        <v>NORTHBOUND</v>
      </c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I5" s="17" t="str">
        <f>$B$5</f>
        <v>Direction :</v>
      </c>
      <c r="DJ5" s="18" t="str">
        <f>$C$5</f>
        <v>NORTHBOUND</v>
      </c>
      <c r="DK5" s="19"/>
      <c r="DL5" s="20"/>
      <c r="DM5" s="14"/>
      <c r="DN5" s="14"/>
      <c r="DO5" s="7"/>
      <c r="DP5" s="14"/>
      <c r="DQ5" s="14"/>
      <c r="DT5" s="17" t="str">
        <f>$B$5</f>
        <v>Direction :</v>
      </c>
      <c r="DU5" s="18" t="str">
        <f>$C$5</f>
        <v>NORTHBOUND</v>
      </c>
      <c r="DV5" s="19"/>
      <c r="DW5" s="20"/>
      <c r="DX5" s="14"/>
      <c r="DY5" s="14"/>
      <c r="DZ5" s="7"/>
      <c r="EA5" s="14"/>
      <c r="EF5" s="17" t="str">
        <f>$B$5</f>
        <v>Direction :</v>
      </c>
      <c r="EG5" s="18" t="str">
        <f>$C$5</f>
        <v>NORTHBOUND</v>
      </c>
      <c r="EH5" s="19"/>
      <c r="EI5" s="20"/>
      <c r="EJ5" s="14"/>
      <c r="EK5" s="14"/>
      <c r="EL5" s="7"/>
      <c r="EM5" s="14"/>
      <c r="EQ5" s="17" t="str">
        <f>$B$5</f>
        <v>Direction :</v>
      </c>
      <c r="ER5" s="18" t="str">
        <f>$C$5</f>
        <v>NORTHBOUND</v>
      </c>
      <c r="ES5" s="19"/>
      <c r="ET5" s="20"/>
      <c r="EU5" s="14"/>
    </row>
    <row r="6" spans="1:151" ht="9.75" customHeight="1">
      <c r="A6" s="16"/>
      <c r="B6" s="17"/>
      <c r="C6" s="18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Q6" s="16"/>
      <c r="R6" s="17"/>
      <c r="S6" s="18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G6" s="16"/>
      <c r="AH6" s="17"/>
      <c r="AI6" s="18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W6" s="16"/>
      <c r="AX6" s="17"/>
      <c r="AY6" s="18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M6" s="16"/>
      <c r="BN6" s="17"/>
      <c r="BO6" s="18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C6" s="16"/>
      <c r="CD6" s="17"/>
      <c r="CE6" s="18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S6" s="16"/>
      <c r="CT6" s="17"/>
      <c r="CU6" s="18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I6" s="17"/>
      <c r="DJ6" s="18"/>
      <c r="DK6" s="19"/>
      <c r="DL6" s="20"/>
      <c r="DM6" s="14"/>
      <c r="DN6" s="14"/>
      <c r="DO6" s="7"/>
      <c r="DP6" s="14"/>
      <c r="DQ6" s="14"/>
      <c r="DT6" s="17"/>
      <c r="DU6" s="18"/>
      <c r="DV6" s="19"/>
      <c r="DW6" s="20"/>
      <c r="DX6" s="14"/>
      <c r="DY6" s="14"/>
      <c r="DZ6" s="7"/>
      <c r="EA6" s="14"/>
      <c r="EF6" s="17"/>
      <c r="EG6" s="18"/>
      <c r="EH6" s="19"/>
      <c r="EI6" s="20"/>
      <c r="EJ6" s="14"/>
      <c r="EK6" s="14"/>
      <c r="EL6" s="7"/>
      <c r="EM6" s="14"/>
      <c r="EQ6" s="17"/>
      <c r="ER6" s="18"/>
      <c r="ES6" s="19"/>
      <c r="ET6" s="20"/>
      <c r="EU6" s="14"/>
    </row>
    <row r="7" spans="1:151" ht="9.75" customHeight="1">
      <c r="A7" s="21" t="str">
        <f>TEXT(A8,"dddd")</f>
        <v>Thursday</v>
      </c>
      <c r="B7" s="95" t="s">
        <v>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4" t="s">
        <v>3</v>
      </c>
      <c r="Q7" s="21" t="str">
        <f>TEXT(Q8,"dddd")</f>
        <v>Friday</v>
      </c>
      <c r="R7" s="95" t="s">
        <v>2</v>
      </c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4" t="s">
        <v>3</v>
      </c>
      <c r="AG7" s="21" t="str">
        <f>TEXT(AG8,"dddd")</f>
        <v>Saturday</v>
      </c>
      <c r="AH7" s="95" t="s">
        <v>2</v>
      </c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4" t="s">
        <v>3</v>
      </c>
      <c r="AW7" s="21" t="str">
        <f>TEXT(AW8,"dddd")</f>
        <v>Sunday</v>
      </c>
      <c r="AX7" s="95" t="s">
        <v>2</v>
      </c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4" t="s">
        <v>3</v>
      </c>
      <c r="BM7" s="21" t="str">
        <f>TEXT(BM8,"dddd")</f>
        <v>Monday</v>
      </c>
      <c r="BN7" s="95" t="s">
        <v>2</v>
      </c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4" t="s">
        <v>3</v>
      </c>
      <c r="CC7" s="21" t="str">
        <f>TEXT(CC8,"dddd")</f>
        <v>Tuesday</v>
      </c>
      <c r="CD7" s="95" t="s">
        <v>2</v>
      </c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4" t="s">
        <v>3</v>
      </c>
      <c r="CS7" s="21" t="str">
        <f>TEXT(CS8,"dddd")</f>
        <v>Wednesday</v>
      </c>
      <c r="CT7" s="95" t="s">
        <v>2</v>
      </c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4" t="s">
        <v>3</v>
      </c>
      <c r="DI7" s="84" t="s">
        <v>4</v>
      </c>
      <c r="DJ7" s="85"/>
      <c r="DK7" s="85"/>
      <c r="DL7" s="85"/>
      <c r="DM7" s="85"/>
      <c r="DN7" s="85"/>
      <c r="DO7" s="85"/>
      <c r="DP7" s="85"/>
      <c r="DQ7" s="85"/>
      <c r="DR7" s="86"/>
      <c r="EA7" s="14"/>
      <c r="EM7" s="14"/>
    </row>
    <row r="8" spans="1:151" ht="9.75" customHeight="1">
      <c r="A8" s="22">
        <v>44056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4"/>
      <c r="Q8" s="22">
        <f>A8+1</f>
        <v>44057</v>
      </c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4"/>
      <c r="AG8" s="22">
        <f>Q8+1</f>
        <v>44058</v>
      </c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4"/>
      <c r="AW8" s="22">
        <f>AG8+1</f>
        <v>44059</v>
      </c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4"/>
      <c r="BM8" s="22">
        <f>AW8+1</f>
        <v>44060</v>
      </c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4"/>
      <c r="CC8" s="22">
        <f>BM8+1</f>
        <v>44061</v>
      </c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4"/>
      <c r="CS8" s="22">
        <f>CC8+1</f>
        <v>44062</v>
      </c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4"/>
      <c r="DI8" s="87"/>
      <c r="DJ8" s="88"/>
      <c r="DK8" s="88"/>
      <c r="DL8" s="88"/>
      <c r="DM8" s="88"/>
      <c r="DN8" s="88"/>
      <c r="DO8" s="88"/>
      <c r="DP8" s="88"/>
      <c r="DQ8" s="88"/>
      <c r="DR8" s="89"/>
      <c r="DT8" s="73" t="s">
        <v>5</v>
      </c>
      <c r="DU8" s="74"/>
      <c r="DV8" s="74"/>
      <c r="DW8" s="74"/>
      <c r="DX8" s="74"/>
      <c r="DY8" s="74"/>
      <c r="DZ8" s="74"/>
      <c r="EA8" s="75"/>
      <c r="EF8" s="73" t="s">
        <v>6</v>
      </c>
      <c r="EG8" s="74"/>
      <c r="EH8" s="74"/>
      <c r="EI8" s="74"/>
      <c r="EJ8" s="74"/>
      <c r="EK8" s="74"/>
      <c r="EL8" s="74"/>
      <c r="EM8" s="75"/>
      <c r="EQ8" s="73" t="s">
        <v>2</v>
      </c>
      <c r="ER8" s="74"/>
      <c r="ES8" s="74"/>
      <c r="ET8" s="74"/>
      <c r="EU8" s="75"/>
    </row>
    <row r="9" spans="1:151" ht="9.75" customHeight="1">
      <c r="A9" s="23" t="s">
        <v>7</v>
      </c>
      <c r="B9" s="23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  <c r="N9" s="23">
        <v>13</v>
      </c>
      <c r="O9" s="94"/>
      <c r="Q9" s="23" t="s">
        <v>7</v>
      </c>
      <c r="R9" s="23">
        <v>1</v>
      </c>
      <c r="S9" s="23">
        <v>2</v>
      </c>
      <c r="T9" s="23">
        <v>3</v>
      </c>
      <c r="U9" s="23">
        <v>4</v>
      </c>
      <c r="V9" s="23">
        <v>5</v>
      </c>
      <c r="W9" s="23">
        <v>6</v>
      </c>
      <c r="X9" s="23">
        <v>7</v>
      </c>
      <c r="Y9" s="23">
        <v>8</v>
      </c>
      <c r="Z9" s="23">
        <v>9</v>
      </c>
      <c r="AA9" s="23">
        <v>10</v>
      </c>
      <c r="AB9" s="23">
        <v>11</v>
      </c>
      <c r="AC9" s="23">
        <v>12</v>
      </c>
      <c r="AD9" s="23">
        <v>13</v>
      </c>
      <c r="AE9" s="94"/>
      <c r="AG9" s="23" t="s">
        <v>7</v>
      </c>
      <c r="AH9" s="23">
        <v>1</v>
      </c>
      <c r="AI9" s="23">
        <v>2</v>
      </c>
      <c r="AJ9" s="23">
        <v>3</v>
      </c>
      <c r="AK9" s="23">
        <v>4</v>
      </c>
      <c r="AL9" s="23">
        <v>5</v>
      </c>
      <c r="AM9" s="23">
        <v>6</v>
      </c>
      <c r="AN9" s="23">
        <v>7</v>
      </c>
      <c r="AO9" s="23">
        <v>8</v>
      </c>
      <c r="AP9" s="23">
        <v>9</v>
      </c>
      <c r="AQ9" s="23">
        <v>10</v>
      </c>
      <c r="AR9" s="23">
        <v>11</v>
      </c>
      <c r="AS9" s="23">
        <v>12</v>
      </c>
      <c r="AT9" s="23">
        <v>13</v>
      </c>
      <c r="AU9" s="94"/>
      <c r="AW9" s="23" t="s">
        <v>7</v>
      </c>
      <c r="AX9" s="23">
        <v>1</v>
      </c>
      <c r="AY9" s="23">
        <v>2</v>
      </c>
      <c r="AZ9" s="23">
        <v>3</v>
      </c>
      <c r="BA9" s="23">
        <v>4</v>
      </c>
      <c r="BB9" s="23">
        <v>5</v>
      </c>
      <c r="BC9" s="23">
        <v>6</v>
      </c>
      <c r="BD9" s="23">
        <v>7</v>
      </c>
      <c r="BE9" s="23">
        <v>8</v>
      </c>
      <c r="BF9" s="23">
        <v>9</v>
      </c>
      <c r="BG9" s="23">
        <v>10</v>
      </c>
      <c r="BH9" s="23">
        <v>11</v>
      </c>
      <c r="BI9" s="23">
        <v>12</v>
      </c>
      <c r="BJ9" s="23">
        <v>13</v>
      </c>
      <c r="BK9" s="94"/>
      <c r="BM9" s="23" t="s">
        <v>7</v>
      </c>
      <c r="BN9" s="23">
        <v>1</v>
      </c>
      <c r="BO9" s="23">
        <v>2</v>
      </c>
      <c r="BP9" s="23">
        <v>3</v>
      </c>
      <c r="BQ9" s="23">
        <v>4</v>
      </c>
      <c r="BR9" s="23">
        <v>5</v>
      </c>
      <c r="BS9" s="23">
        <v>6</v>
      </c>
      <c r="BT9" s="23">
        <v>7</v>
      </c>
      <c r="BU9" s="23">
        <v>8</v>
      </c>
      <c r="BV9" s="23">
        <v>9</v>
      </c>
      <c r="BW9" s="23">
        <v>10</v>
      </c>
      <c r="BX9" s="23">
        <v>11</v>
      </c>
      <c r="BY9" s="23">
        <v>12</v>
      </c>
      <c r="BZ9" s="23">
        <v>13</v>
      </c>
      <c r="CA9" s="94"/>
      <c r="CC9" s="23" t="s">
        <v>7</v>
      </c>
      <c r="CD9" s="23">
        <v>1</v>
      </c>
      <c r="CE9" s="23">
        <v>2</v>
      </c>
      <c r="CF9" s="23">
        <v>3</v>
      </c>
      <c r="CG9" s="23">
        <v>4</v>
      </c>
      <c r="CH9" s="23">
        <v>5</v>
      </c>
      <c r="CI9" s="23">
        <v>6</v>
      </c>
      <c r="CJ9" s="23">
        <v>7</v>
      </c>
      <c r="CK9" s="23">
        <v>8</v>
      </c>
      <c r="CL9" s="23">
        <v>9</v>
      </c>
      <c r="CM9" s="23">
        <v>10</v>
      </c>
      <c r="CN9" s="23">
        <v>11</v>
      </c>
      <c r="CO9" s="23">
        <v>12</v>
      </c>
      <c r="CP9" s="23">
        <v>13</v>
      </c>
      <c r="CQ9" s="94"/>
      <c r="CS9" s="23" t="s">
        <v>7</v>
      </c>
      <c r="CT9" s="23">
        <v>1</v>
      </c>
      <c r="CU9" s="23">
        <v>2</v>
      </c>
      <c r="CV9" s="23">
        <v>3</v>
      </c>
      <c r="CW9" s="23">
        <v>4</v>
      </c>
      <c r="CX9" s="23">
        <v>5</v>
      </c>
      <c r="CY9" s="23">
        <v>6</v>
      </c>
      <c r="CZ9" s="23">
        <v>7</v>
      </c>
      <c r="DA9" s="23">
        <v>8</v>
      </c>
      <c r="DB9" s="23">
        <v>9</v>
      </c>
      <c r="DC9" s="23">
        <v>10</v>
      </c>
      <c r="DD9" s="23">
        <v>11</v>
      </c>
      <c r="DE9" s="23">
        <v>12</v>
      </c>
      <c r="DF9" s="23">
        <v>13</v>
      </c>
      <c r="DG9" s="94"/>
      <c r="DI9" s="71" t="s">
        <v>7</v>
      </c>
      <c r="DJ9" s="24" t="str">
        <f>TEXT(DJ10,"dddd")</f>
        <v>Thursday</v>
      </c>
      <c r="DK9" s="24" t="str">
        <f t="shared" ref="DK9:DP9" si="0">TEXT(DK10,"dddd")</f>
        <v>Friday</v>
      </c>
      <c r="DL9" s="24" t="str">
        <f t="shared" si="0"/>
        <v>Saturday</v>
      </c>
      <c r="DM9" s="24" t="str">
        <f t="shared" si="0"/>
        <v>Sunday</v>
      </c>
      <c r="DN9" s="24" t="str">
        <f t="shared" si="0"/>
        <v>Monday</v>
      </c>
      <c r="DO9" s="24" t="str">
        <f t="shared" si="0"/>
        <v>Tuesday</v>
      </c>
      <c r="DP9" s="24" t="str">
        <f t="shared" si="0"/>
        <v>Wednesday</v>
      </c>
      <c r="DQ9" s="78" t="s">
        <v>8</v>
      </c>
      <c r="DR9" s="80" t="s">
        <v>9</v>
      </c>
      <c r="DT9" s="71" t="s">
        <v>7</v>
      </c>
      <c r="DU9" s="21" t="str">
        <f>TEXT(DU10,"dddd")</f>
        <v>Thursday</v>
      </c>
      <c r="DV9" s="21" t="str">
        <f t="shared" ref="DV9:EA9" si="1">TEXT(DV10,"dddd")</f>
        <v>Friday</v>
      </c>
      <c r="DW9" s="21" t="str">
        <f t="shared" si="1"/>
        <v>Saturday</v>
      </c>
      <c r="DX9" s="21" t="str">
        <f t="shared" si="1"/>
        <v>Sunday</v>
      </c>
      <c r="DY9" s="21" t="str">
        <f t="shared" si="1"/>
        <v>Monday</v>
      </c>
      <c r="DZ9" s="21" t="str">
        <f t="shared" si="1"/>
        <v>Tuesday</v>
      </c>
      <c r="EA9" s="21" t="str">
        <f t="shared" si="1"/>
        <v>Wednesday</v>
      </c>
      <c r="EF9" s="82" t="s">
        <v>10</v>
      </c>
      <c r="EG9" s="21" t="str">
        <f t="shared" ref="EG9:EM9" si="2">TEXT(EG10,"dddd")</f>
        <v>Thursday</v>
      </c>
      <c r="EH9" s="21" t="str">
        <f t="shared" si="2"/>
        <v>Friday</v>
      </c>
      <c r="EI9" s="21" t="str">
        <f t="shared" si="2"/>
        <v>Saturday</v>
      </c>
      <c r="EJ9" s="21" t="str">
        <f t="shared" si="2"/>
        <v>Sunday</v>
      </c>
      <c r="EK9" s="21" t="str">
        <f t="shared" si="2"/>
        <v>Monday</v>
      </c>
      <c r="EL9" s="21" t="str">
        <f t="shared" si="2"/>
        <v>Tuesday</v>
      </c>
      <c r="EM9" s="21" t="str">
        <f t="shared" si="2"/>
        <v>Wednesday</v>
      </c>
      <c r="EQ9" s="90"/>
      <c r="ER9" s="92" t="s">
        <v>11</v>
      </c>
      <c r="ES9" s="92" t="s">
        <v>12</v>
      </c>
      <c r="ET9" s="92" t="s">
        <v>13</v>
      </c>
      <c r="EU9" s="76" t="s">
        <v>3</v>
      </c>
    </row>
    <row r="10" spans="1:151" ht="9.75" customHeight="1">
      <c r="A10" s="23">
        <v>1</v>
      </c>
      <c r="B10" s="25">
        <v>1</v>
      </c>
      <c r="C10" s="25">
        <v>1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6">
        <f>SUM(B10:N10)</f>
        <v>2</v>
      </c>
      <c r="Q10" s="23">
        <v>1</v>
      </c>
      <c r="R10" s="25">
        <v>1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6">
        <f>SUM(R10:AD10)</f>
        <v>1</v>
      </c>
      <c r="AG10" s="23">
        <v>1</v>
      </c>
      <c r="AH10" s="25">
        <v>5</v>
      </c>
      <c r="AI10" s="25">
        <v>0</v>
      </c>
      <c r="AJ10" s="25">
        <v>0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0</v>
      </c>
      <c r="AQ10" s="25">
        <v>0</v>
      </c>
      <c r="AR10" s="25">
        <v>0</v>
      </c>
      <c r="AS10" s="25">
        <v>0</v>
      </c>
      <c r="AT10" s="25">
        <v>0</v>
      </c>
      <c r="AU10" s="26">
        <f>SUM(AH10:AT10)</f>
        <v>5</v>
      </c>
      <c r="AW10" s="23">
        <v>1</v>
      </c>
      <c r="AX10" s="25">
        <v>4</v>
      </c>
      <c r="AY10" s="25">
        <v>0</v>
      </c>
      <c r="AZ10" s="25">
        <v>0</v>
      </c>
      <c r="BA10" s="25">
        <v>0</v>
      </c>
      <c r="BB10" s="25">
        <v>0</v>
      </c>
      <c r="BC10" s="25">
        <v>0</v>
      </c>
      <c r="BD10" s="25">
        <v>0</v>
      </c>
      <c r="BE10" s="25">
        <v>0</v>
      </c>
      <c r="BF10" s="25">
        <v>0</v>
      </c>
      <c r="BG10" s="25">
        <v>0</v>
      </c>
      <c r="BH10" s="25">
        <v>0</v>
      </c>
      <c r="BI10" s="25">
        <v>0</v>
      </c>
      <c r="BJ10" s="25">
        <v>0</v>
      </c>
      <c r="BK10" s="26">
        <f>SUM(AX10:BJ10)</f>
        <v>4</v>
      </c>
      <c r="BM10" s="23">
        <v>1</v>
      </c>
      <c r="BN10" s="25">
        <v>0</v>
      </c>
      <c r="BO10" s="25">
        <v>0</v>
      </c>
      <c r="BP10" s="25">
        <v>0</v>
      </c>
      <c r="BQ10" s="25">
        <v>0</v>
      </c>
      <c r="BR10" s="25">
        <v>0</v>
      </c>
      <c r="BS10" s="25">
        <v>0</v>
      </c>
      <c r="BT10" s="25">
        <v>0</v>
      </c>
      <c r="BU10" s="25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6">
        <f>SUM(BN10:BZ10)</f>
        <v>0</v>
      </c>
      <c r="CC10" s="23">
        <v>1</v>
      </c>
      <c r="CD10" s="25">
        <v>5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6">
        <f>SUM(CD10:CP10)</f>
        <v>5</v>
      </c>
      <c r="CS10" s="23">
        <v>1</v>
      </c>
      <c r="CT10" s="25">
        <v>2</v>
      </c>
      <c r="CU10" s="25">
        <v>0</v>
      </c>
      <c r="CV10" s="25">
        <v>0</v>
      </c>
      <c r="CW10" s="25">
        <v>0</v>
      </c>
      <c r="CX10" s="25">
        <v>0</v>
      </c>
      <c r="CY10" s="25">
        <v>0</v>
      </c>
      <c r="CZ10" s="25">
        <v>0</v>
      </c>
      <c r="DA10" s="25">
        <v>0</v>
      </c>
      <c r="DB10" s="25">
        <v>0</v>
      </c>
      <c r="DC10" s="25">
        <v>0</v>
      </c>
      <c r="DD10" s="25">
        <v>0</v>
      </c>
      <c r="DE10" s="25">
        <v>0</v>
      </c>
      <c r="DF10" s="25">
        <v>0</v>
      </c>
      <c r="DG10" s="26">
        <f>SUM(CT10:DF10)</f>
        <v>2</v>
      </c>
      <c r="DI10" s="72"/>
      <c r="DJ10" s="27">
        <f>$A$8</f>
        <v>44056</v>
      </c>
      <c r="DK10" s="28">
        <f t="shared" ref="DK10:DP10" si="3">DJ10+1</f>
        <v>44057</v>
      </c>
      <c r="DL10" s="28">
        <f t="shared" si="3"/>
        <v>44058</v>
      </c>
      <c r="DM10" s="28">
        <f t="shared" si="3"/>
        <v>44059</v>
      </c>
      <c r="DN10" s="28">
        <f t="shared" si="3"/>
        <v>44060</v>
      </c>
      <c r="DO10" s="28">
        <f t="shared" si="3"/>
        <v>44061</v>
      </c>
      <c r="DP10" s="28">
        <f t="shared" si="3"/>
        <v>44062</v>
      </c>
      <c r="DQ10" s="79"/>
      <c r="DR10" s="81"/>
      <c r="DT10" s="72"/>
      <c r="DU10" s="29">
        <f>$A$8</f>
        <v>44056</v>
      </c>
      <c r="DV10" s="30">
        <f t="shared" ref="DV10:EA10" si="4">DU10+1</f>
        <v>44057</v>
      </c>
      <c r="DW10" s="30">
        <f t="shared" si="4"/>
        <v>44058</v>
      </c>
      <c r="DX10" s="30">
        <f t="shared" si="4"/>
        <v>44059</v>
      </c>
      <c r="DY10" s="30">
        <f t="shared" si="4"/>
        <v>44060</v>
      </c>
      <c r="DZ10" s="30">
        <f t="shared" si="4"/>
        <v>44061</v>
      </c>
      <c r="EA10" s="30">
        <f t="shared" si="4"/>
        <v>44062</v>
      </c>
      <c r="EF10" s="83"/>
      <c r="EG10" s="29">
        <f>$A$8</f>
        <v>44056</v>
      </c>
      <c r="EH10" s="30">
        <f t="shared" ref="EH10:EM10" si="5">EG10+1</f>
        <v>44057</v>
      </c>
      <c r="EI10" s="30">
        <f t="shared" si="5"/>
        <v>44058</v>
      </c>
      <c r="EJ10" s="30">
        <f t="shared" si="5"/>
        <v>44059</v>
      </c>
      <c r="EK10" s="30">
        <f t="shared" si="5"/>
        <v>44060</v>
      </c>
      <c r="EL10" s="30">
        <f t="shared" si="5"/>
        <v>44061</v>
      </c>
      <c r="EM10" s="30">
        <f t="shared" si="5"/>
        <v>44062</v>
      </c>
      <c r="EQ10" s="91"/>
      <c r="ER10" s="93"/>
      <c r="ES10" s="93"/>
      <c r="ET10" s="93"/>
      <c r="EU10" s="77"/>
    </row>
    <row r="11" spans="1:151" ht="9.75" customHeight="1">
      <c r="A11" s="23">
        <v>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6">
        <f t="shared" ref="O11:O33" si="6">SUM(B11:N11)</f>
        <v>0</v>
      </c>
      <c r="Q11" s="23">
        <v>2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6">
        <f t="shared" ref="AE11:AE33" si="7">SUM(R11:AD11)</f>
        <v>0</v>
      </c>
      <c r="AG11" s="23">
        <v>2</v>
      </c>
      <c r="AH11" s="25">
        <v>0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26">
        <f t="shared" ref="AU11:AU33" si="8">SUM(AH11:AT11)</f>
        <v>0</v>
      </c>
      <c r="AW11" s="23">
        <v>2</v>
      </c>
      <c r="AX11" s="25">
        <v>3</v>
      </c>
      <c r="AY11" s="25">
        <v>0</v>
      </c>
      <c r="AZ11" s="25">
        <v>0</v>
      </c>
      <c r="BA11" s="25">
        <v>0</v>
      </c>
      <c r="BB11" s="25">
        <v>0</v>
      </c>
      <c r="BC11" s="25">
        <v>0</v>
      </c>
      <c r="BD11" s="25">
        <v>0</v>
      </c>
      <c r="BE11" s="25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6">
        <f t="shared" ref="BK11:BK33" si="9">SUM(AX11:BJ11)</f>
        <v>3</v>
      </c>
      <c r="BM11" s="23">
        <v>2</v>
      </c>
      <c r="BN11" s="25">
        <v>0</v>
      </c>
      <c r="BO11" s="25">
        <v>1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  <c r="BU11" s="25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6">
        <f t="shared" ref="CA11:CA33" si="10">SUM(BN11:BZ11)</f>
        <v>1</v>
      </c>
      <c r="CC11" s="23">
        <v>2</v>
      </c>
      <c r="CD11" s="25">
        <v>1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6">
        <f t="shared" ref="CQ11:CQ33" si="11">SUM(CD11:CP11)</f>
        <v>1</v>
      </c>
      <c r="CS11" s="23">
        <v>2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6">
        <f t="shared" ref="DG11:DG33" si="12">SUM(CT11:DF11)</f>
        <v>0</v>
      </c>
      <c r="DI11" s="23">
        <v>1</v>
      </c>
      <c r="DJ11" s="31">
        <f>O10</f>
        <v>2</v>
      </c>
      <c r="DK11" s="31">
        <f>AE10</f>
        <v>1</v>
      </c>
      <c r="DL11" s="31">
        <f>AU10</f>
        <v>5</v>
      </c>
      <c r="DM11" s="31">
        <f>BK10</f>
        <v>4</v>
      </c>
      <c r="DN11" s="31">
        <f>CA10</f>
        <v>0</v>
      </c>
      <c r="DO11" s="31">
        <f>CQ10</f>
        <v>5</v>
      </c>
      <c r="DP11" s="31">
        <f>DG10</f>
        <v>2</v>
      </c>
      <c r="DQ11" s="32">
        <f>(DJ11+DK11+DN11+DO11+DP11)/5</f>
        <v>2</v>
      </c>
      <c r="DR11" s="33">
        <f>SUM(DJ11:DP11)/7</f>
        <v>2.7142857142857144</v>
      </c>
      <c r="DT11" s="23">
        <v>1</v>
      </c>
      <c r="DU11" s="34">
        <v>25.5</v>
      </c>
      <c r="DV11" s="34">
        <v>25.5</v>
      </c>
      <c r="DW11" s="34">
        <v>25.5</v>
      </c>
      <c r="DX11" s="34">
        <v>25.5</v>
      </c>
      <c r="DY11" s="34" t="s">
        <v>14</v>
      </c>
      <c r="DZ11" s="34">
        <v>28.5</v>
      </c>
      <c r="EA11" s="34">
        <v>29.25</v>
      </c>
      <c r="EF11" s="23" t="s">
        <v>15</v>
      </c>
      <c r="EG11" s="35">
        <f>SUM(B120:D120)</f>
        <v>781</v>
      </c>
      <c r="EH11" s="35">
        <f>SUM(R120:T120)</f>
        <v>728</v>
      </c>
      <c r="EI11" s="35">
        <f>SUM(AH120:AJ120)</f>
        <v>601</v>
      </c>
      <c r="EJ11" s="35">
        <f>SUM(AX120:AZ120)</f>
        <v>426</v>
      </c>
      <c r="EK11" s="35">
        <f>SUM(BN120:BP120)</f>
        <v>687</v>
      </c>
      <c r="EL11" s="35">
        <f>SUM(CD120:CF120)</f>
        <v>737</v>
      </c>
      <c r="EM11" s="35">
        <f>SUM(CT120:CV120)</f>
        <v>688</v>
      </c>
      <c r="EQ11" s="36">
        <f>$A$8</f>
        <v>44056</v>
      </c>
      <c r="ER11" s="37"/>
      <c r="ES11" s="37"/>
      <c r="ET11" s="37"/>
      <c r="EU11" s="37"/>
    </row>
    <row r="12" spans="1:151" ht="9.75" customHeight="1">
      <c r="A12" s="23">
        <v>3</v>
      </c>
      <c r="B12" s="25">
        <v>1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6">
        <f t="shared" si="6"/>
        <v>1</v>
      </c>
      <c r="Q12" s="23">
        <v>3</v>
      </c>
      <c r="R12" s="25">
        <v>1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6">
        <f t="shared" si="7"/>
        <v>1</v>
      </c>
      <c r="AG12" s="23">
        <v>3</v>
      </c>
      <c r="AH12" s="25">
        <v>1</v>
      </c>
      <c r="AI12" s="25">
        <v>0</v>
      </c>
      <c r="AJ12" s="25">
        <v>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5">
        <v>0</v>
      </c>
      <c r="AQ12" s="25">
        <v>0</v>
      </c>
      <c r="AR12" s="25">
        <v>0</v>
      </c>
      <c r="AS12" s="25">
        <v>0</v>
      </c>
      <c r="AT12" s="25">
        <v>0</v>
      </c>
      <c r="AU12" s="26">
        <f t="shared" si="8"/>
        <v>1</v>
      </c>
      <c r="AW12" s="23">
        <v>3</v>
      </c>
      <c r="AX12" s="25">
        <v>0</v>
      </c>
      <c r="AY12" s="25">
        <v>0</v>
      </c>
      <c r="AZ12" s="25">
        <v>0</v>
      </c>
      <c r="BA12" s="25">
        <v>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0</v>
      </c>
      <c r="BH12" s="25">
        <v>0</v>
      </c>
      <c r="BI12" s="25">
        <v>0</v>
      </c>
      <c r="BJ12" s="25">
        <v>0</v>
      </c>
      <c r="BK12" s="26">
        <f t="shared" si="9"/>
        <v>0</v>
      </c>
      <c r="BM12" s="23">
        <v>3</v>
      </c>
      <c r="BN12" s="25">
        <v>1</v>
      </c>
      <c r="BO12" s="25">
        <v>0</v>
      </c>
      <c r="BP12" s="25">
        <v>0</v>
      </c>
      <c r="BQ12" s="25">
        <v>0</v>
      </c>
      <c r="BR12" s="25">
        <v>0</v>
      </c>
      <c r="BS12" s="25">
        <v>0</v>
      </c>
      <c r="BT12" s="25">
        <v>0</v>
      </c>
      <c r="BU12" s="25">
        <v>0</v>
      </c>
      <c r="BV12" s="25">
        <v>0</v>
      </c>
      <c r="BW12" s="25">
        <v>0</v>
      </c>
      <c r="BX12" s="25">
        <v>0</v>
      </c>
      <c r="BY12" s="25">
        <v>0</v>
      </c>
      <c r="BZ12" s="25">
        <v>0</v>
      </c>
      <c r="CA12" s="26">
        <f t="shared" si="10"/>
        <v>1</v>
      </c>
      <c r="CC12" s="23">
        <v>3</v>
      </c>
      <c r="CD12" s="25">
        <v>1</v>
      </c>
      <c r="CE12" s="25">
        <v>0</v>
      </c>
      <c r="CF12" s="25">
        <v>0</v>
      </c>
      <c r="CG12" s="25">
        <v>0</v>
      </c>
      <c r="CH12" s="25">
        <v>0</v>
      </c>
      <c r="CI12" s="25">
        <v>0</v>
      </c>
      <c r="CJ12" s="25">
        <v>0</v>
      </c>
      <c r="CK12" s="25">
        <v>0</v>
      </c>
      <c r="CL12" s="25">
        <v>0</v>
      </c>
      <c r="CM12" s="25">
        <v>0</v>
      </c>
      <c r="CN12" s="25">
        <v>0</v>
      </c>
      <c r="CO12" s="25">
        <v>0</v>
      </c>
      <c r="CP12" s="25">
        <v>0</v>
      </c>
      <c r="CQ12" s="26">
        <f t="shared" si="11"/>
        <v>1</v>
      </c>
      <c r="CS12" s="23">
        <v>3</v>
      </c>
      <c r="CT12" s="25">
        <v>0</v>
      </c>
      <c r="CU12" s="25">
        <v>1</v>
      </c>
      <c r="CV12" s="25">
        <v>0</v>
      </c>
      <c r="CW12" s="25">
        <v>0</v>
      </c>
      <c r="CX12" s="25">
        <v>0</v>
      </c>
      <c r="CY12" s="25">
        <v>0</v>
      </c>
      <c r="CZ12" s="25">
        <v>0</v>
      </c>
      <c r="DA12" s="25">
        <v>0</v>
      </c>
      <c r="DB12" s="25">
        <v>0</v>
      </c>
      <c r="DC12" s="25">
        <v>0</v>
      </c>
      <c r="DD12" s="25">
        <v>0</v>
      </c>
      <c r="DE12" s="25">
        <v>0</v>
      </c>
      <c r="DF12" s="25">
        <v>0</v>
      </c>
      <c r="DG12" s="26">
        <f t="shared" si="12"/>
        <v>1</v>
      </c>
      <c r="DI12" s="23">
        <v>2</v>
      </c>
      <c r="DJ12" s="31">
        <f t="shared" ref="DJ12:DJ34" si="13">O11</f>
        <v>0</v>
      </c>
      <c r="DK12" s="31">
        <f t="shared" ref="DK12:DK34" si="14">AE11</f>
        <v>0</v>
      </c>
      <c r="DL12" s="31">
        <f t="shared" ref="DL12:DL34" si="15">AU11</f>
        <v>0</v>
      </c>
      <c r="DM12" s="31">
        <f t="shared" ref="DM12:DM34" si="16">BK11</f>
        <v>3</v>
      </c>
      <c r="DN12" s="31">
        <f t="shared" ref="DN12:DN34" si="17">CA11</f>
        <v>1</v>
      </c>
      <c r="DO12" s="31">
        <f t="shared" ref="DO12:DO34" si="18">CQ11</f>
        <v>1</v>
      </c>
      <c r="DP12" s="31">
        <f t="shared" ref="DP12:DP34" si="19">DG11</f>
        <v>0</v>
      </c>
      <c r="DQ12" s="32">
        <f t="shared" ref="DQ12:DQ34" si="20">(DJ12+DK12+DN12+DO12+DP12)/5</f>
        <v>0.4</v>
      </c>
      <c r="DR12" s="33">
        <f t="shared" ref="DR12:DR34" si="21">SUM(DJ12:DP12)/7</f>
        <v>0.7142857142857143</v>
      </c>
      <c r="DT12" s="23">
        <v>2</v>
      </c>
      <c r="DU12" s="34" t="s">
        <v>14</v>
      </c>
      <c r="DV12" s="34" t="s">
        <v>14</v>
      </c>
      <c r="DW12" s="34" t="s">
        <v>14</v>
      </c>
      <c r="DX12" s="34">
        <v>28</v>
      </c>
      <c r="DY12" s="34">
        <v>25.5</v>
      </c>
      <c r="DZ12" s="34">
        <v>25.5</v>
      </c>
      <c r="EA12" s="34" t="s">
        <v>14</v>
      </c>
      <c r="EF12" s="23" t="s">
        <v>16</v>
      </c>
      <c r="EG12" s="35">
        <f>SUM(E120:G120)</f>
        <v>151</v>
      </c>
      <c r="EH12" s="35">
        <f>SUM(U120:W120)</f>
        <v>167</v>
      </c>
      <c r="EI12" s="35">
        <f>SUM(AK120:AM120)</f>
        <v>121</v>
      </c>
      <c r="EJ12" s="35">
        <f>SUM(BA120:BC120)</f>
        <v>88</v>
      </c>
      <c r="EK12" s="35">
        <f>SUM(BQ120:BS120)</f>
        <v>180</v>
      </c>
      <c r="EL12" s="35">
        <f>SUM(CG120:CI120)</f>
        <v>252</v>
      </c>
      <c r="EM12" s="35">
        <f>SUM(CW120:CY120)</f>
        <v>203</v>
      </c>
      <c r="EQ12" s="38" t="s">
        <v>17</v>
      </c>
      <c r="ER12" s="35">
        <f>B35</f>
        <v>699</v>
      </c>
      <c r="ES12" s="35">
        <f>C35+D35+F35+G35+H35+M35</f>
        <v>84</v>
      </c>
      <c r="ET12" s="35">
        <f>E35+I35+J35+K35+L35+N35</f>
        <v>2</v>
      </c>
      <c r="EU12" s="33">
        <f>SUM(ER12:ET12)</f>
        <v>785</v>
      </c>
    </row>
    <row r="13" spans="1:151" ht="9.75" customHeight="1">
      <c r="A13" s="23">
        <v>4</v>
      </c>
      <c r="B13" s="25">
        <v>2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6">
        <f t="shared" si="6"/>
        <v>2</v>
      </c>
      <c r="Q13" s="23">
        <v>4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6">
        <f t="shared" si="7"/>
        <v>0</v>
      </c>
      <c r="AG13" s="23">
        <v>4</v>
      </c>
      <c r="AH13" s="25">
        <v>1</v>
      </c>
      <c r="AI13" s="25">
        <v>0</v>
      </c>
      <c r="AJ13" s="25">
        <v>0</v>
      </c>
      <c r="AK13" s="25">
        <v>0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0</v>
      </c>
      <c r="AR13" s="25">
        <v>0</v>
      </c>
      <c r="AS13" s="25">
        <v>0</v>
      </c>
      <c r="AT13" s="25">
        <v>0</v>
      </c>
      <c r="AU13" s="26">
        <f t="shared" si="8"/>
        <v>1</v>
      </c>
      <c r="AW13" s="23">
        <v>4</v>
      </c>
      <c r="AX13" s="25">
        <v>2</v>
      </c>
      <c r="AY13" s="25">
        <v>0</v>
      </c>
      <c r="AZ13" s="25">
        <v>0</v>
      </c>
      <c r="BA13" s="25">
        <v>0</v>
      </c>
      <c r="BB13" s="25">
        <v>0</v>
      </c>
      <c r="BC13" s="25">
        <v>0</v>
      </c>
      <c r="BD13" s="25">
        <v>0</v>
      </c>
      <c r="BE13" s="25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6">
        <f t="shared" si="9"/>
        <v>2</v>
      </c>
      <c r="BM13" s="23">
        <v>4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25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6">
        <f t="shared" si="10"/>
        <v>0</v>
      </c>
      <c r="CC13" s="23">
        <v>4</v>
      </c>
      <c r="CD13" s="25">
        <v>1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0</v>
      </c>
      <c r="CN13" s="25">
        <v>0</v>
      </c>
      <c r="CO13" s="25">
        <v>0</v>
      </c>
      <c r="CP13" s="25">
        <v>0</v>
      </c>
      <c r="CQ13" s="26">
        <f t="shared" si="11"/>
        <v>1</v>
      </c>
      <c r="CS13" s="23">
        <v>4</v>
      </c>
      <c r="CT13" s="25">
        <v>2</v>
      </c>
      <c r="CU13" s="25">
        <v>1</v>
      </c>
      <c r="CV13" s="25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0</v>
      </c>
      <c r="DB13" s="25">
        <v>0</v>
      </c>
      <c r="DC13" s="25">
        <v>0</v>
      </c>
      <c r="DD13" s="25">
        <v>0</v>
      </c>
      <c r="DE13" s="25">
        <v>0</v>
      </c>
      <c r="DF13" s="25">
        <v>0</v>
      </c>
      <c r="DG13" s="26">
        <f t="shared" si="12"/>
        <v>3</v>
      </c>
      <c r="DI13" s="23">
        <v>3</v>
      </c>
      <c r="DJ13" s="31">
        <f t="shared" si="13"/>
        <v>1</v>
      </c>
      <c r="DK13" s="31">
        <f t="shared" si="14"/>
        <v>1</v>
      </c>
      <c r="DL13" s="31">
        <f t="shared" si="15"/>
        <v>1</v>
      </c>
      <c r="DM13" s="31">
        <f t="shared" si="16"/>
        <v>0</v>
      </c>
      <c r="DN13" s="31">
        <f t="shared" si="17"/>
        <v>1</v>
      </c>
      <c r="DO13" s="31">
        <f t="shared" si="18"/>
        <v>1</v>
      </c>
      <c r="DP13" s="31">
        <f t="shared" si="19"/>
        <v>1</v>
      </c>
      <c r="DQ13" s="32">
        <f t="shared" si="20"/>
        <v>1</v>
      </c>
      <c r="DR13" s="33">
        <f t="shared" si="21"/>
        <v>0.8571428571428571</v>
      </c>
      <c r="DT13" s="23">
        <v>3</v>
      </c>
      <c r="DU13" s="34">
        <v>25.5</v>
      </c>
      <c r="DV13" s="34">
        <v>25.5</v>
      </c>
      <c r="DW13" s="34">
        <v>25.5</v>
      </c>
      <c r="DX13" s="34" t="s">
        <v>14</v>
      </c>
      <c r="DY13" s="34">
        <v>33</v>
      </c>
      <c r="DZ13" s="34">
        <v>25.5</v>
      </c>
      <c r="EA13" s="34">
        <v>25.5</v>
      </c>
      <c r="EF13" s="23" t="s">
        <v>18</v>
      </c>
      <c r="EG13" s="35">
        <f>SUM(H120:J120)</f>
        <v>0</v>
      </c>
      <c r="EH13" s="35">
        <f>SUM(X120:Z120)</f>
        <v>0</v>
      </c>
      <c r="EI13" s="35">
        <f>SUM(AN120:AP120)</f>
        <v>0</v>
      </c>
      <c r="EJ13" s="35">
        <f>SUM(BD120:BF120)</f>
        <v>0</v>
      </c>
      <c r="EK13" s="35">
        <f>SUM(BT120:BV120)</f>
        <v>0</v>
      </c>
      <c r="EL13" s="35">
        <f>SUM(CJ120:CL120)</f>
        <v>0</v>
      </c>
      <c r="EM13" s="35">
        <f>SUM(CZ120:DB120)</f>
        <v>0</v>
      </c>
      <c r="EQ13" s="38" t="s">
        <v>19</v>
      </c>
      <c r="ER13" s="35">
        <f>B36</f>
        <v>801</v>
      </c>
      <c r="ES13" s="35">
        <f>C36+D36+F36+G36+H36+M36</f>
        <v>93</v>
      </c>
      <c r="ET13" s="35">
        <f>E36+I36+J36+K36+L36+N36</f>
        <v>2</v>
      </c>
      <c r="EU13" s="33">
        <f>SUM(ER13:ET13)</f>
        <v>896</v>
      </c>
    </row>
    <row r="14" spans="1:151" ht="9.75" customHeight="1">
      <c r="A14" s="23">
        <v>5</v>
      </c>
      <c r="B14" s="25">
        <v>3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6">
        <f t="shared" si="6"/>
        <v>3</v>
      </c>
      <c r="Q14" s="23">
        <v>5</v>
      </c>
      <c r="R14" s="25">
        <v>3</v>
      </c>
      <c r="S14" s="25">
        <v>1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6">
        <f t="shared" si="7"/>
        <v>4</v>
      </c>
      <c r="AG14" s="23">
        <v>5</v>
      </c>
      <c r="AH14" s="25">
        <v>0</v>
      </c>
      <c r="AI14" s="25">
        <v>0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0</v>
      </c>
      <c r="AQ14" s="25">
        <v>0</v>
      </c>
      <c r="AR14" s="25">
        <v>0</v>
      </c>
      <c r="AS14" s="25">
        <v>0</v>
      </c>
      <c r="AT14" s="25">
        <v>0</v>
      </c>
      <c r="AU14" s="26">
        <f t="shared" si="8"/>
        <v>0</v>
      </c>
      <c r="AW14" s="23">
        <v>5</v>
      </c>
      <c r="AX14" s="25">
        <v>0</v>
      </c>
      <c r="AY14" s="25">
        <v>0</v>
      </c>
      <c r="AZ14" s="25">
        <v>0</v>
      </c>
      <c r="BA14" s="25">
        <v>0</v>
      </c>
      <c r="BB14" s="25">
        <v>0</v>
      </c>
      <c r="BC14" s="25">
        <v>0</v>
      </c>
      <c r="BD14" s="25">
        <v>0</v>
      </c>
      <c r="BE14" s="25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6">
        <f t="shared" si="9"/>
        <v>0</v>
      </c>
      <c r="BM14" s="23">
        <v>5</v>
      </c>
      <c r="BN14" s="25">
        <v>4</v>
      </c>
      <c r="BO14" s="25">
        <v>1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  <c r="BU14" s="25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6">
        <f t="shared" si="10"/>
        <v>5</v>
      </c>
      <c r="CC14" s="23">
        <v>5</v>
      </c>
      <c r="CD14" s="25">
        <v>5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6">
        <f t="shared" si="11"/>
        <v>5</v>
      </c>
      <c r="CS14" s="23">
        <v>5</v>
      </c>
      <c r="CT14" s="25">
        <v>5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6">
        <f t="shared" si="12"/>
        <v>5</v>
      </c>
      <c r="DI14" s="23">
        <v>4</v>
      </c>
      <c r="DJ14" s="31">
        <f t="shared" si="13"/>
        <v>2</v>
      </c>
      <c r="DK14" s="31">
        <f t="shared" si="14"/>
        <v>0</v>
      </c>
      <c r="DL14" s="31">
        <f t="shared" si="15"/>
        <v>1</v>
      </c>
      <c r="DM14" s="31">
        <f t="shared" si="16"/>
        <v>2</v>
      </c>
      <c r="DN14" s="31">
        <f t="shared" si="17"/>
        <v>0</v>
      </c>
      <c r="DO14" s="31">
        <f t="shared" si="18"/>
        <v>1</v>
      </c>
      <c r="DP14" s="31">
        <f t="shared" si="19"/>
        <v>3</v>
      </c>
      <c r="DQ14" s="32">
        <f t="shared" si="20"/>
        <v>1.2</v>
      </c>
      <c r="DR14" s="33">
        <f t="shared" si="21"/>
        <v>1.2857142857142858</v>
      </c>
      <c r="DT14" s="23">
        <v>4</v>
      </c>
      <c r="DU14" s="34">
        <v>29.25</v>
      </c>
      <c r="DV14" s="34" t="s">
        <v>14</v>
      </c>
      <c r="DW14" s="34">
        <v>25.5</v>
      </c>
      <c r="DX14" s="34">
        <v>25.5</v>
      </c>
      <c r="DY14" s="34" t="s">
        <v>14</v>
      </c>
      <c r="DZ14" s="34">
        <v>25.5</v>
      </c>
      <c r="EA14" s="34">
        <v>28</v>
      </c>
      <c r="EF14" s="23" t="s">
        <v>20</v>
      </c>
      <c r="EG14" s="35">
        <f>SUM(K120:M120)</f>
        <v>0</v>
      </c>
      <c r="EH14" s="35">
        <f>SUM(AA120:AC120)</f>
        <v>0</v>
      </c>
      <c r="EI14" s="35">
        <f>SUM(AQ120:AS120)</f>
        <v>0</v>
      </c>
      <c r="EJ14" s="35">
        <f>SUM(BG120:BI120)</f>
        <v>0</v>
      </c>
      <c r="EK14" s="35">
        <f>SUM(BW120:BY120)</f>
        <v>0</v>
      </c>
      <c r="EL14" s="35">
        <f>SUM(CM120:CO120)</f>
        <v>0</v>
      </c>
      <c r="EM14" s="35">
        <f>SUM(DC120:DE120)</f>
        <v>0</v>
      </c>
      <c r="EQ14" s="38" t="s">
        <v>21</v>
      </c>
      <c r="ER14" s="35">
        <f>B37</f>
        <v>817</v>
      </c>
      <c r="ES14" s="35">
        <f>C37+D37+F37+G37+H37+M37</f>
        <v>95</v>
      </c>
      <c r="ET14" s="35">
        <f>E37+I37+J37+K37+L37+N37</f>
        <v>2</v>
      </c>
      <c r="EU14" s="33">
        <f>SUM(ER14:ET14)</f>
        <v>914</v>
      </c>
    </row>
    <row r="15" spans="1:151" ht="9.75" customHeight="1">
      <c r="A15" s="23">
        <v>6</v>
      </c>
      <c r="B15" s="25">
        <v>9</v>
      </c>
      <c r="C15" s="25">
        <v>1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6">
        <f t="shared" si="6"/>
        <v>10</v>
      </c>
      <c r="Q15" s="23">
        <v>6</v>
      </c>
      <c r="R15" s="25">
        <v>10</v>
      </c>
      <c r="S15" s="25">
        <v>1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6">
        <f t="shared" si="7"/>
        <v>11</v>
      </c>
      <c r="AG15" s="23">
        <v>6</v>
      </c>
      <c r="AH15" s="25">
        <v>9</v>
      </c>
      <c r="AI15" s="25">
        <v>0</v>
      </c>
      <c r="AJ15" s="25">
        <v>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0</v>
      </c>
      <c r="AQ15" s="25">
        <v>0</v>
      </c>
      <c r="AR15" s="25">
        <v>0</v>
      </c>
      <c r="AS15" s="25">
        <v>0</v>
      </c>
      <c r="AT15" s="25">
        <v>0</v>
      </c>
      <c r="AU15" s="26">
        <f t="shared" si="8"/>
        <v>9</v>
      </c>
      <c r="AW15" s="23">
        <v>6</v>
      </c>
      <c r="AX15" s="25">
        <v>5</v>
      </c>
      <c r="AY15" s="25">
        <v>2</v>
      </c>
      <c r="AZ15" s="25">
        <v>0</v>
      </c>
      <c r="BA15" s="25">
        <v>0</v>
      </c>
      <c r="BB15" s="25">
        <v>0</v>
      </c>
      <c r="BC15" s="25">
        <v>0</v>
      </c>
      <c r="BD15" s="25">
        <v>0</v>
      </c>
      <c r="BE15" s="25">
        <v>0</v>
      </c>
      <c r="BF15" s="25">
        <v>0</v>
      </c>
      <c r="BG15" s="25">
        <v>0</v>
      </c>
      <c r="BH15" s="25">
        <v>0</v>
      </c>
      <c r="BI15" s="25">
        <v>0</v>
      </c>
      <c r="BJ15" s="25">
        <v>0</v>
      </c>
      <c r="BK15" s="26">
        <f t="shared" si="9"/>
        <v>7</v>
      </c>
      <c r="BM15" s="23">
        <v>6</v>
      </c>
      <c r="BN15" s="25">
        <v>13</v>
      </c>
      <c r="BO15" s="25">
        <v>0</v>
      </c>
      <c r="BP15" s="25">
        <v>0</v>
      </c>
      <c r="BQ15" s="25">
        <v>0</v>
      </c>
      <c r="BR15" s="25">
        <v>1</v>
      </c>
      <c r="BS15" s="25">
        <v>0</v>
      </c>
      <c r="BT15" s="25">
        <v>0</v>
      </c>
      <c r="BU15" s="25">
        <v>0</v>
      </c>
      <c r="BV15" s="25">
        <v>0</v>
      </c>
      <c r="BW15" s="25">
        <v>0</v>
      </c>
      <c r="BX15" s="25">
        <v>0</v>
      </c>
      <c r="BY15" s="25">
        <v>0</v>
      </c>
      <c r="BZ15" s="25">
        <v>0</v>
      </c>
      <c r="CA15" s="26">
        <f t="shared" si="10"/>
        <v>14</v>
      </c>
      <c r="CC15" s="23">
        <v>6</v>
      </c>
      <c r="CD15" s="25">
        <v>7</v>
      </c>
      <c r="CE15" s="25">
        <v>0</v>
      </c>
      <c r="CF15" s="25">
        <v>0</v>
      </c>
      <c r="CG15" s="25">
        <v>0</v>
      </c>
      <c r="CH15" s="25">
        <v>0</v>
      </c>
      <c r="CI15" s="25">
        <v>0</v>
      </c>
      <c r="CJ15" s="25">
        <v>0</v>
      </c>
      <c r="CK15" s="25">
        <v>0</v>
      </c>
      <c r="CL15" s="25">
        <v>0</v>
      </c>
      <c r="CM15" s="25">
        <v>0</v>
      </c>
      <c r="CN15" s="25">
        <v>0</v>
      </c>
      <c r="CO15" s="25">
        <v>0</v>
      </c>
      <c r="CP15" s="25">
        <v>0</v>
      </c>
      <c r="CQ15" s="26">
        <f t="shared" si="11"/>
        <v>7</v>
      </c>
      <c r="CS15" s="23">
        <v>6</v>
      </c>
      <c r="CT15" s="25">
        <v>8</v>
      </c>
      <c r="CU15" s="25">
        <v>1</v>
      </c>
      <c r="CV15" s="25">
        <v>0</v>
      </c>
      <c r="CW15" s="25">
        <v>0</v>
      </c>
      <c r="CX15" s="25">
        <v>0</v>
      </c>
      <c r="CY15" s="25">
        <v>0</v>
      </c>
      <c r="CZ15" s="25">
        <v>0</v>
      </c>
      <c r="DA15" s="25">
        <v>0</v>
      </c>
      <c r="DB15" s="25">
        <v>0</v>
      </c>
      <c r="DC15" s="25">
        <v>0</v>
      </c>
      <c r="DD15" s="25">
        <v>0</v>
      </c>
      <c r="DE15" s="25">
        <v>0</v>
      </c>
      <c r="DF15" s="25">
        <v>0</v>
      </c>
      <c r="DG15" s="26">
        <f t="shared" si="12"/>
        <v>9</v>
      </c>
      <c r="DI15" s="23">
        <v>5</v>
      </c>
      <c r="DJ15" s="31">
        <f t="shared" si="13"/>
        <v>3</v>
      </c>
      <c r="DK15" s="31">
        <f t="shared" si="14"/>
        <v>4</v>
      </c>
      <c r="DL15" s="31">
        <f t="shared" si="15"/>
        <v>0</v>
      </c>
      <c r="DM15" s="31">
        <f t="shared" si="16"/>
        <v>0</v>
      </c>
      <c r="DN15" s="31">
        <f t="shared" si="17"/>
        <v>5</v>
      </c>
      <c r="DO15" s="31">
        <f t="shared" si="18"/>
        <v>5</v>
      </c>
      <c r="DP15" s="31">
        <f t="shared" si="19"/>
        <v>5</v>
      </c>
      <c r="DQ15" s="32">
        <f t="shared" si="20"/>
        <v>4.4000000000000004</v>
      </c>
      <c r="DR15" s="33">
        <f t="shared" si="21"/>
        <v>3.1428571428571428</v>
      </c>
      <c r="DT15" s="23">
        <v>5</v>
      </c>
      <c r="DU15" s="34">
        <v>25.5</v>
      </c>
      <c r="DV15" s="34">
        <v>27.375</v>
      </c>
      <c r="DW15" s="34" t="s">
        <v>14</v>
      </c>
      <c r="DX15" s="34" t="s">
        <v>14</v>
      </c>
      <c r="DY15" s="34">
        <v>25.5</v>
      </c>
      <c r="DZ15" s="34">
        <v>27</v>
      </c>
      <c r="EA15" s="34">
        <v>29.5</v>
      </c>
      <c r="EF15" s="5"/>
      <c r="EG15" s="5"/>
      <c r="EH15" s="5"/>
      <c r="EI15" s="5"/>
      <c r="EJ15" s="5"/>
      <c r="EK15" s="5"/>
      <c r="EL15" s="5"/>
      <c r="EM15" s="5"/>
      <c r="EQ15" s="38" t="s">
        <v>22</v>
      </c>
      <c r="ER15" s="35">
        <f>B38</f>
        <v>833</v>
      </c>
      <c r="ES15" s="35">
        <f>C38+D38+F38+G38+H38+M38</f>
        <v>97</v>
      </c>
      <c r="ET15" s="35">
        <f>E38+I38+J38+K38+L38+N38</f>
        <v>2</v>
      </c>
      <c r="EU15" s="33">
        <f>SUM(ER15:ET15)</f>
        <v>932</v>
      </c>
    </row>
    <row r="16" spans="1:151" ht="9.75" customHeight="1">
      <c r="A16" s="23">
        <v>7</v>
      </c>
      <c r="B16" s="25">
        <v>12</v>
      </c>
      <c r="C16" s="25">
        <v>3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6">
        <f t="shared" si="6"/>
        <v>15</v>
      </c>
      <c r="Q16" s="23">
        <v>7</v>
      </c>
      <c r="R16" s="25">
        <v>14</v>
      </c>
      <c r="S16" s="25">
        <v>3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6">
        <f t="shared" si="7"/>
        <v>17</v>
      </c>
      <c r="AG16" s="23">
        <v>7</v>
      </c>
      <c r="AH16" s="25">
        <v>6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6">
        <f t="shared" si="8"/>
        <v>6</v>
      </c>
      <c r="AW16" s="23">
        <v>7</v>
      </c>
      <c r="AX16" s="25">
        <v>3</v>
      </c>
      <c r="AY16" s="25">
        <v>0</v>
      </c>
      <c r="AZ16" s="25">
        <v>0</v>
      </c>
      <c r="BA16" s="25">
        <v>0</v>
      </c>
      <c r="BB16" s="25">
        <v>0</v>
      </c>
      <c r="BC16" s="25">
        <v>0</v>
      </c>
      <c r="BD16" s="25">
        <v>0</v>
      </c>
      <c r="BE16" s="25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0</v>
      </c>
      <c r="BK16" s="26">
        <f t="shared" si="9"/>
        <v>3</v>
      </c>
      <c r="BM16" s="23">
        <v>7</v>
      </c>
      <c r="BN16" s="25">
        <v>8</v>
      </c>
      <c r="BO16" s="25">
        <v>3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  <c r="BU16" s="25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6">
        <f t="shared" si="10"/>
        <v>11</v>
      </c>
      <c r="CC16" s="23">
        <v>7</v>
      </c>
      <c r="CD16" s="25">
        <v>13</v>
      </c>
      <c r="CE16" s="25">
        <v>2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6">
        <f t="shared" si="11"/>
        <v>15</v>
      </c>
      <c r="CS16" s="23">
        <v>7</v>
      </c>
      <c r="CT16" s="25">
        <v>13</v>
      </c>
      <c r="CU16" s="25">
        <v>1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6">
        <f t="shared" si="12"/>
        <v>14</v>
      </c>
      <c r="DI16" s="23">
        <v>6</v>
      </c>
      <c r="DJ16" s="31">
        <f t="shared" si="13"/>
        <v>10</v>
      </c>
      <c r="DK16" s="31">
        <f t="shared" si="14"/>
        <v>11</v>
      </c>
      <c r="DL16" s="31">
        <f t="shared" si="15"/>
        <v>9</v>
      </c>
      <c r="DM16" s="31">
        <f t="shared" si="16"/>
        <v>7</v>
      </c>
      <c r="DN16" s="31">
        <f t="shared" si="17"/>
        <v>14</v>
      </c>
      <c r="DO16" s="31">
        <f t="shared" si="18"/>
        <v>7</v>
      </c>
      <c r="DP16" s="31">
        <f t="shared" si="19"/>
        <v>9</v>
      </c>
      <c r="DQ16" s="32">
        <f t="shared" si="20"/>
        <v>10.199999999999999</v>
      </c>
      <c r="DR16" s="33">
        <f t="shared" si="21"/>
        <v>9.5714285714285712</v>
      </c>
      <c r="DT16" s="23">
        <v>6</v>
      </c>
      <c r="DU16" s="34">
        <v>27.5</v>
      </c>
      <c r="DV16" s="34">
        <v>28.227272727272727</v>
      </c>
      <c r="DW16" s="34">
        <v>29.944444444444443</v>
      </c>
      <c r="DX16" s="34">
        <v>21.214285714285715</v>
      </c>
      <c r="DY16" s="34">
        <v>28.357142857142858</v>
      </c>
      <c r="DZ16" s="34">
        <v>30.5</v>
      </c>
      <c r="EA16" s="34">
        <v>29.666666666666668</v>
      </c>
      <c r="EF16" s="23" t="s">
        <v>3</v>
      </c>
      <c r="EG16" s="39">
        <f t="shared" ref="EG16:EM16" si="22">SUM(EG11:EG14)</f>
        <v>932</v>
      </c>
      <c r="EH16" s="39">
        <f t="shared" si="22"/>
        <v>895</v>
      </c>
      <c r="EI16" s="39">
        <f t="shared" si="22"/>
        <v>722</v>
      </c>
      <c r="EJ16" s="39">
        <f t="shared" si="22"/>
        <v>514</v>
      </c>
      <c r="EK16" s="39">
        <f t="shared" si="22"/>
        <v>867</v>
      </c>
      <c r="EL16" s="39">
        <f t="shared" si="22"/>
        <v>989</v>
      </c>
      <c r="EM16" s="39">
        <f t="shared" si="22"/>
        <v>891</v>
      </c>
      <c r="EQ16" s="36">
        <f>EQ11+1</f>
        <v>44057</v>
      </c>
      <c r="ER16" s="37"/>
      <c r="ES16" s="37"/>
      <c r="ET16" s="37"/>
      <c r="EU16" s="40"/>
    </row>
    <row r="17" spans="1:151" ht="9.75" customHeight="1">
      <c r="A17" s="23">
        <v>8</v>
      </c>
      <c r="B17" s="25">
        <v>56</v>
      </c>
      <c r="C17" s="25">
        <v>9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6">
        <f t="shared" si="6"/>
        <v>65</v>
      </c>
      <c r="Q17" s="23">
        <v>8</v>
      </c>
      <c r="R17" s="25">
        <v>47</v>
      </c>
      <c r="S17" s="25">
        <v>6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6">
        <f t="shared" si="7"/>
        <v>53</v>
      </c>
      <c r="AG17" s="23">
        <v>8</v>
      </c>
      <c r="AH17" s="25">
        <v>11</v>
      </c>
      <c r="AI17" s="25">
        <v>2</v>
      </c>
      <c r="AJ17" s="25">
        <v>0</v>
      </c>
      <c r="AK17" s="25">
        <v>0</v>
      </c>
      <c r="AL17" s="25">
        <v>0</v>
      </c>
      <c r="AM17" s="25">
        <v>0</v>
      </c>
      <c r="AN17" s="25">
        <v>0</v>
      </c>
      <c r="AO17" s="25">
        <v>0</v>
      </c>
      <c r="AP17" s="25">
        <v>0</v>
      </c>
      <c r="AQ17" s="25">
        <v>0</v>
      </c>
      <c r="AR17" s="25">
        <v>0</v>
      </c>
      <c r="AS17" s="25">
        <v>0</v>
      </c>
      <c r="AT17" s="25">
        <v>0</v>
      </c>
      <c r="AU17" s="26">
        <f t="shared" si="8"/>
        <v>13</v>
      </c>
      <c r="AW17" s="23">
        <v>8</v>
      </c>
      <c r="AX17" s="25">
        <v>8</v>
      </c>
      <c r="AY17" s="25">
        <v>2</v>
      </c>
      <c r="AZ17" s="25">
        <v>0</v>
      </c>
      <c r="BA17" s="25">
        <v>0</v>
      </c>
      <c r="BB17" s="25">
        <v>0</v>
      </c>
      <c r="BC17" s="25">
        <v>0</v>
      </c>
      <c r="BD17" s="25">
        <v>0</v>
      </c>
      <c r="BE17" s="25">
        <v>0</v>
      </c>
      <c r="BF17" s="25">
        <v>0</v>
      </c>
      <c r="BG17" s="25">
        <v>0</v>
      </c>
      <c r="BH17" s="25">
        <v>0</v>
      </c>
      <c r="BI17" s="25">
        <v>0</v>
      </c>
      <c r="BJ17" s="25">
        <v>0</v>
      </c>
      <c r="BK17" s="26">
        <f t="shared" si="9"/>
        <v>10</v>
      </c>
      <c r="BM17" s="23">
        <v>8</v>
      </c>
      <c r="BN17" s="25">
        <v>37</v>
      </c>
      <c r="BO17" s="25">
        <v>6</v>
      </c>
      <c r="BP17" s="25">
        <v>0</v>
      </c>
      <c r="BQ17" s="25">
        <v>0</v>
      </c>
      <c r="BR17" s="25">
        <v>0</v>
      </c>
      <c r="BS17" s="25">
        <v>0</v>
      </c>
      <c r="BT17" s="25">
        <v>0</v>
      </c>
      <c r="BU17" s="25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6">
        <f t="shared" si="10"/>
        <v>43</v>
      </c>
      <c r="CC17" s="23">
        <v>8</v>
      </c>
      <c r="CD17" s="25">
        <v>53</v>
      </c>
      <c r="CE17" s="25">
        <v>7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0</v>
      </c>
      <c r="CO17" s="25">
        <v>0</v>
      </c>
      <c r="CP17" s="25">
        <v>0</v>
      </c>
      <c r="CQ17" s="26">
        <f t="shared" si="11"/>
        <v>60</v>
      </c>
      <c r="CS17" s="23">
        <v>8</v>
      </c>
      <c r="CT17" s="25">
        <v>50</v>
      </c>
      <c r="CU17" s="25">
        <v>10</v>
      </c>
      <c r="CV17" s="25">
        <v>1</v>
      </c>
      <c r="CW17" s="25">
        <v>0</v>
      </c>
      <c r="CX17" s="25">
        <v>0</v>
      </c>
      <c r="CY17" s="25">
        <v>0</v>
      </c>
      <c r="CZ17" s="25">
        <v>0</v>
      </c>
      <c r="DA17" s="25">
        <v>0</v>
      </c>
      <c r="DB17" s="25">
        <v>0</v>
      </c>
      <c r="DC17" s="25">
        <v>0</v>
      </c>
      <c r="DD17" s="25">
        <v>0</v>
      </c>
      <c r="DE17" s="25">
        <v>1</v>
      </c>
      <c r="DF17" s="25">
        <v>0</v>
      </c>
      <c r="DG17" s="26">
        <f t="shared" si="12"/>
        <v>62</v>
      </c>
      <c r="DI17" s="23">
        <v>7</v>
      </c>
      <c r="DJ17" s="31">
        <f t="shared" si="13"/>
        <v>15</v>
      </c>
      <c r="DK17" s="31">
        <f t="shared" si="14"/>
        <v>17</v>
      </c>
      <c r="DL17" s="31">
        <f t="shared" si="15"/>
        <v>6</v>
      </c>
      <c r="DM17" s="31">
        <f t="shared" si="16"/>
        <v>3</v>
      </c>
      <c r="DN17" s="31">
        <f t="shared" si="17"/>
        <v>11</v>
      </c>
      <c r="DO17" s="31">
        <f t="shared" si="18"/>
        <v>15</v>
      </c>
      <c r="DP17" s="31">
        <f t="shared" si="19"/>
        <v>14</v>
      </c>
      <c r="DQ17" s="32">
        <f t="shared" si="20"/>
        <v>14.4</v>
      </c>
      <c r="DR17" s="33">
        <f t="shared" si="21"/>
        <v>11.571428571428571</v>
      </c>
      <c r="DT17" s="23">
        <v>7</v>
      </c>
      <c r="DU17" s="34">
        <v>29.833333333333332</v>
      </c>
      <c r="DV17" s="34">
        <v>30.205882352941178</v>
      </c>
      <c r="DW17" s="34">
        <v>26.75</v>
      </c>
      <c r="DX17" s="34">
        <v>28</v>
      </c>
      <c r="DY17" s="34">
        <v>29.363636363636363</v>
      </c>
      <c r="DZ17" s="34">
        <v>27.833333333333332</v>
      </c>
      <c r="EA17" s="34">
        <v>28.714285714285715</v>
      </c>
      <c r="EF17" s="5"/>
      <c r="EG17" s="5"/>
      <c r="EH17" s="5"/>
      <c r="EI17" s="5"/>
      <c r="EJ17" s="5"/>
      <c r="EK17" s="5"/>
      <c r="EL17" s="5"/>
      <c r="EM17" s="5"/>
      <c r="EQ17" s="38" t="s">
        <v>17</v>
      </c>
      <c r="ER17" s="35">
        <f>R35</f>
        <v>655</v>
      </c>
      <c r="ES17" s="35">
        <f>S35+T35+V35+W35+X35+AC35</f>
        <v>89</v>
      </c>
      <c r="ET17" s="35">
        <f>U35+Y35+Z35+AA35+AB35+AD35</f>
        <v>2</v>
      </c>
      <c r="EU17" s="33">
        <f>SUM(ER17:ET17)</f>
        <v>746</v>
      </c>
    </row>
    <row r="18" spans="1:151" ht="9.75" customHeight="1">
      <c r="A18" s="23">
        <v>9</v>
      </c>
      <c r="B18" s="25">
        <v>46</v>
      </c>
      <c r="C18" s="25">
        <v>9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6">
        <f t="shared" si="6"/>
        <v>55</v>
      </c>
      <c r="Q18" s="23">
        <v>9</v>
      </c>
      <c r="R18" s="25">
        <v>33</v>
      </c>
      <c r="S18" s="25">
        <v>10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1</v>
      </c>
      <c r="AD18" s="25">
        <v>0</v>
      </c>
      <c r="AE18" s="26">
        <f t="shared" si="7"/>
        <v>44</v>
      </c>
      <c r="AG18" s="23">
        <v>9</v>
      </c>
      <c r="AH18" s="25">
        <v>16</v>
      </c>
      <c r="AI18" s="25">
        <v>1</v>
      </c>
      <c r="AJ18" s="25">
        <v>0</v>
      </c>
      <c r="AK18" s="25">
        <v>0</v>
      </c>
      <c r="AL18" s="25">
        <v>0</v>
      </c>
      <c r="AM18" s="25">
        <v>0</v>
      </c>
      <c r="AN18" s="25">
        <v>0</v>
      </c>
      <c r="AO18" s="25">
        <v>0</v>
      </c>
      <c r="AP18" s="25">
        <v>0</v>
      </c>
      <c r="AQ18" s="25">
        <v>0</v>
      </c>
      <c r="AR18" s="25">
        <v>0</v>
      </c>
      <c r="AS18" s="25">
        <v>0</v>
      </c>
      <c r="AT18" s="25">
        <v>0</v>
      </c>
      <c r="AU18" s="26">
        <f t="shared" si="8"/>
        <v>17</v>
      </c>
      <c r="AW18" s="23">
        <v>9</v>
      </c>
      <c r="AX18" s="25">
        <v>14</v>
      </c>
      <c r="AY18" s="25">
        <v>1</v>
      </c>
      <c r="AZ18" s="25">
        <v>0</v>
      </c>
      <c r="BA18" s="25">
        <v>0</v>
      </c>
      <c r="BB18" s="25">
        <v>0</v>
      </c>
      <c r="BC18" s="25">
        <v>0</v>
      </c>
      <c r="BD18" s="25">
        <v>0</v>
      </c>
      <c r="BE18" s="25">
        <v>0</v>
      </c>
      <c r="BF18" s="25">
        <v>0</v>
      </c>
      <c r="BG18" s="25">
        <v>0</v>
      </c>
      <c r="BH18" s="25">
        <v>0</v>
      </c>
      <c r="BI18" s="25">
        <v>0</v>
      </c>
      <c r="BJ18" s="25">
        <v>0</v>
      </c>
      <c r="BK18" s="26">
        <f t="shared" si="9"/>
        <v>15</v>
      </c>
      <c r="BM18" s="23">
        <v>9</v>
      </c>
      <c r="BN18" s="25">
        <v>46</v>
      </c>
      <c r="BO18" s="25">
        <v>10</v>
      </c>
      <c r="BP18" s="25">
        <v>0</v>
      </c>
      <c r="BQ18" s="25">
        <v>0</v>
      </c>
      <c r="BR18" s="25">
        <v>0</v>
      </c>
      <c r="BS18" s="25">
        <v>0</v>
      </c>
      <c r="BT18" s="25">
        <v>0</v>
      </c>
      <c r="BU18" s="25">
        <v>1</v>
      </c>
      <c r="BV18" s="25">
        <v>0</v>
      </c>
      <c r="BW18" s="25">
        <v>0</v>
      </c>
      <c r="BX18" s="25">
        <v>0</v>
      </c>
      <c r="BY18" s="25">
        <v>0</v>
      </c>
      <c r="BZ18" s="25">
        <v>0</v>
      </c>
      <c r="CA18" s="26">
        <f t="shared" si="10"/>
        <v>57</v>
      </c>
      <c r="CC18" s="23">
        <v>9</v>
      </c>
      <c r="CD18" s="25">
        <v>52</v>
      </c>
      <c r="CE18" s="25">
        <v>4</v>
      </c>
      <c r="CF18" s="25">
        <v>0</v>
      </c>
      <c r="CG18" s="25">
        <v>0</v>
      </c>
      <c r="CH18" s="25">
        <v>0</v>
      </c>
      <c r="CI18" s="25">
        <v>0</v>
      </c>
      <c r="CJ18" s="25">
        <v>0</v>
      </c>
      <c r="CK18" s="25">
        <v>0</v>
      </c>
      <c r="CL18" s="25">
        <v>0</v>
      </c>
      <c r="CM18" s="25">
        <v>0</v>
      </c>
      <c r="CN18" s="25">
        <v>0</v>
      </c>
      <c r="CO18" s="25">
        <v>0</v>
      </c>
      <c r="CP18" s="25">
        <v>0</v>
      </c>
      <c r="CQ18" s="26">
        <f t="shared" si="11"/>
        <v>56</v>
      </c>
      <c r="CS18" s="23">
        <v>9</v>
      </c>
      <c r="CT18" s="25">
        <v>40</v>
      </c>
      <c r="CU18" s="25">
        <v>6</v>
      </c>
      <c r="CV18" s="25">
        <v>0</v>
      </c>
      <c r="CW18" s="25">
        <v>0</v>
      </c>
      <c r="CX18" s="25">
        <v>0</v>
      </c>
      <c r="CY18" s="25">
        <v>0</v>
      </c>
      <c r="CZ18" s="25">
        <v>0</v>
      </c>
      <c r="DA18" s="25">
        <v>0</v>
      </c>
      <c r="DB18" s="25">
        <v>0</v>
      </c>
      <c r="DC18" s="25">
        <v>0</v>
      </c>
      <c r="DD18" s="25">
        <v>0</v>
      </c>
      <c r="DE18" s="25">
        <v>0</v>
      </c>
      <c r="DF18" s="25">
        <v>0</v>
      </c>
      <c r="DG18" s="26">
        <f t="shared" si="12"/>
        <v>46</v>
      </c>
      <c r="DI18" s="23">
        <v>8</v>
      </c>
      <c r="DJ18" s="31">
        <f t="shared" si="13"/>
        <v>65</v>
      </c>
      <c r="DK18" s="31">
        <f t="shared" si="14"/>
        <v>53</v>
      </c>
      <c r="DL18" s="31">
        <f t="shared" si="15"/>
        <v>13</v>
      </c>
      <c r="DM18" s="31">
        <f t="shared" si="16"/>
        <v>10</v>
      </c>
      <c r="DN18" s="31">
        <f t="shared" si="17"/>
        <v>43</v>
      </c>
      <c r="DO18" s="31">
        <f t="shared" si="18"/>
        <v>60</v>
      </c>
      <c r="DP18" s="31">
        <f t="shared" si="19"/>
        <v>62</v>
      </c>
      <c r="DQ18" s="32">
        <f t="shared" si="20"/>
        <v>56.6</v>
      </c>
      <c r="DR18" s="33">
        <f t="shared" si="21"/>
        <v>43.714285714285715</v>
      </c>
      <c r="DT18" s="23">
        <v>8</v>
      </c>
      <c r="DU18" s="34">
        <v>26.576923076923077</v>
      </c>
      <c r="DV18" s="34">
        <v>27.858490566037737</v>
      </c>
      <c r="DW18" s="34">
        <v>28.96153846153846</v>
      </c>
      <c r="DX18" s="34">
        <v>30.75</v>
      </c>
      <c r="DY18" s="34">
        <v>26.953488372093023</v>
      </c>
      <c r="DZ18" s="34">
        <v>28.291666666666668</v>
      </c>
      <c r="EA18" s="34">
        <v>28.120967741935484</v>
      </c>
      <c r="EF18" s="41" t="str">
        <f>TEXT(EF19,"dddd")</f>
        <v>Thursday</v>
      </c>
      <c r="EH18" s="5"/>
      <c r="EI18" s="5"/>
      <c r="EJ18" s="5"/>
      <c r="EK18" s="5"/>
      <c r="EL18" s="5"/>
      <c r="EM18" s="5"/>
      <c r="EQ18" s="38" t="s">
        <v>19</v>
      </c>
      <c r="ER18" s="35">
        <f>R36</f>
        <v>745</v>
      </c>
      <c r="ES18" s="35">
        <f>S36+T36+V36+W36+X36+AC36</f>
        <v>100</v>
      </c>
      <c r="ET18" s="35">
        <f>U36+Y36+Z36+AA36+AB36+AD36</f>
        <v>2</v>
      </c>
      <c r="EU18" s="33">
        <f>SUM(ER18:ET18)</f>
        <v>847</v>
      </c>
    </row>
    <row r="19" spans="1:151" ht="9.75" customHeight="1">
      <c r="A19" s="23">
        <v>10</v>
      </c>
      <c r="B19" s="25">
        <v>43</v>
      </c>
      <c r="C19" s="25">
        <v>4</v>
      </c>
      <c r="D19" s="25">
        <v>0</v>
      </c>
      <c r="E19" s="25">
        <v>0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6">
        <f t="shared" si="6"/>
        <v>48</v>
      </c>
      <c r="Q19" s="23">
        <v>10</v>
      </c>
      <c r="R19" s="25">
        <v>44</v>
      </c>
      <c r="S19" s="25">
        <v>3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6">
        <f t="shared" si="7"/>
        <v>47</v>
      </c>
      <c r="AG19" s="23">
        <v>10</v>
      </c>
      <c r="AH19" s="25">
        <v>33</v>
      </c>
      <c r="AI19" s="25">
        <v>1</v>
      </c>
      <c r="AJ19" s="25">
        <v>0</v>
      </c>
      <c r="AK19" s="25">
        <v>0</v>
      </c>
      <c r="AL19" s="25">
        <v>0</v>
      </c>
      <c r="AM19" s="25">
        <v>0</v>
      </c>
      <c r="AN19" s="25">
        <v>0</v>
      </c>
      <c r="AO19" s="25">
        <v>0</v>
      </c>
      <c r="AP19" s="25">
        <v>0</v>
      </c>
      <c r="AQ19" s="25">
        <v>0</v>
      </c>
      <c r="AR19" s="25">
        <v>0</v>
      </c>
      <c r="AS19" s="25">
        <v>0</v>
      </c>
      <c r="AT19" s="25">
        <v>0</v>
      </c>
      <c r="AU19" s="26">
        <f t="shared" si="8"/>
        <v>34</v>
      </c>
      <c r="AW19" s="23">
        <v>10</v>
      </c>
      <c r="AX19" s="25">
        <v>19</v>
      </c>
      <c r="AY19" s="25">
        <v>5</v>
      </c>
      <c r="AZ19" s="25">
        <v>0</v>
      </c>
      <c r="BA19" s="25">
        <v>0</v>
      </c>
      <c r="BB19" s="25">
        <v>0</v>
      </c>
      <c r="BC19" s="25">
        <v>0</v>
      </c>
      <c r="BD19" s="25">
        <v>0</v>
      </c>
      <c r="BE19" s="25">
        <v>0</v>
      </c>
      <c r="BF19" s="25">
        <v>0</v>
      </c>
      <c r="BG19" s="25">
        <v>0</v>
      </c>
      <c r="BH19" s="25">
        <v>0</v>
      </c>
      <c r="BI19" s="25">
        <v>0</v>
      </c>
      <c r="BJ19" s="25">
        <v>0</v>
      </c>
      <c r="BK19" s="26">
        <f t="shared" si="9"/>
        <v>24</v>
      </c>
      <c r="BM19" s="23">
        <v>10</v>
      </c>
      <c r="BN19" s="25">
        <v>38</v>
      </c>
      <c r="BO19" s="25">
        <v>5</v>
      </c>
      <c r="BP19" s="25">
        <v>0</v>
      </c>
      <c r="BQ19" s="25">
        <v>0</v>
      </c>
      <c r="BR19" s="25">
        <v>0</v>
      </c>
      <c r="BS19" s="25">
        <v>0</v>
      </c>
      <c r="BT19" s="25">
        <v>0</v>
      </c>
      <c r="BU19" s="25">
        <v>0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6">
        <f t="shared" si="10"/>
        <v>43</v>
      </c>
      <c r="CC19" s="23">
        <v>10</v>
      </c>
      <c r="CD19" s="25">
        <v>45</v>
      </c>
      <c r="CE19" s="25">
        <v>9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6">
        <f t="shared" si="11"/>
        <v>54</v>
      </c>
      <c r="CS19" s="23">
        <v>10</v>
      </c>
      <c r="CT19" s="25">
        <v>44</v>
      </c>
      <c r="CU19" s="25">
        <v>5</v>
      </c>
      <c r="CV19" s="25">
        <v>0</v>
      </c>
      <c r="CW19" s="25">
        <v>0</v>
      </c>
      <c r="CX19" s="25">
        <v>1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1</v>
      </c>
      <c r="DF19" s="25">
        <v>0</v>
      </c>
      <c r="DG19" s="26">
        <f t="shared" si="12"/>
        <v>51</v>
      </c>
      <c r="DI19" s="23">
        <v>9</v>
      </c>
      <c r="DJ19" s="31">
        <f t="shared" si="13"/>
        <v>55</v>
      </c>
      <c r="DK19" s="31">
        <f t="shared" si="14"/>
        <v>44</v>
      </c>
      <c r="DL19" s="31">
        <f t="shared" si="15"/>
        <v>17</v>
      </c>
      <c r="DM19" s="31">
        <f t="shared" si="16"/>
        <v>15</v>
      </c>
      <c r="DN19" s="31">
        <f t="shared" si="17"/>
        <v>57</v>
      </c>
      <c r="DO19" s="31">
        <f t="shared" si="18"/>
        <v>56</v>
      </c>
      <c r="DP19" s="31">
        <f t="shared" si="19"/>
        <v>46</v>
      </c>
      <c r="DQ19" s="32">
        <f t="shared" si="20"/>
        <v>51.6</v>
      </c>
      <c r="DR19" s="33">
        <f t="shared" si="21"/>
        <v>41.428571428571431</v>
      </c>
      <c r="DT19" s="23">
        <v>9</v>
      </c>
      <c r="DU19" s="34">
        <v>25.136363636363637</v>
      </c>
      <c r="DV19" s="34">
        <v>25.272727272727273</v>
      </c>
      <c r="DW19" s="34">
        <v>26.382352941176471</v>
      </c>
      <c r="DX19" s="34">
        <v>25.333333333333332</v>
      </c>
      <c r="DY19" s="34">
        <v>22.956140350877192</v>
      </c>
      <c r="DZ19" s="34">
        <v>27.732142857142858</v>
      </c>
      <c r="EA19" s="34">
        <v>27.293478260869566</v>
      </c>
      <c r="EF19" s="42">
        <f>$A$8</f>
        <v>44056</v>
      </c>
      <c r="EG19" s="5"/>
      <c r="EH19" s="5"/>
      <c r="EI19" s="5"/>
      <c r="EJ19" s="5"/>
      <c r="EK19" s="5"/>
      <c r="EL19" s="5"/>
      <c r="EM19" s="5"/>
      <c r="EQ19" s="38" t="s">
        <v>21</v>
      </c>
      <c r="ER19" s="35">
        <f>R37</f>
        <v>773</v>
      </c>
      <c r="ES19" s="35">
        <f>S37+T37+V37+W37+X37+AC37</f>
        <v>103</v>
      </c>
      <c r="ET19" s="35">
        <f>U37+Y37+Z37+AA37+AB37+AD37</f>
        <v>2</v>
      </c>
      <c r="EU19" s="33">
        <f>SUM(ER19:ET19)</f>
        <v>878</v>
      </c>
    </row>
    <row r="20" spans="1:151" ht="9.75" customHeight="1">
      <c r="A20" s="23">
        <v>11</v>
      </c>
      <c r="B20" s="25">
        <v>55</v>
      </c>
      <c r="C20" s="25">
        <v>8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1</v>
      </c>
      <c r="K20" s="25">
        <v>0</v>
      </c>
      <c r="L20" s="25">
        <v>0</v>
      </c>
      <c r="M20" s="25">
        <v>0</v>
      </c>
      <c r="N20" s="25">
        <v>0</v>
      </c>
      <c r="O20" s="26">
        <f t="shared" si="6"/>
        <v>64</v>
      </c>
      <c r="Q20" s="23">
        <v>11</v>
      </c>
      <c r="R20" s="25">
        <v>47</v>
      </c>
      <c r="S20" s="25">
        <v>6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6">
        <f t="shared" si="7"/>
        <v>53</v>
      </c>
      <c r="AG20" s="23">
        <v>11</v>
      </c>
      <c r="AH20" s="25">
        <v>54</v>
      </c>
      <c r="AI20" s="25">
        <v>6</v>
      </c>
      <c r="AJ20" s="25">
        <v>0</v>
      </c>
      <c r="AK20" s="25">
        <v>0</v>
      </c>
      <c r="AL20" s="25">
        <v>0</v>
      </c>
      <c r="AM20" s="25">
        <v>0</v>
      </c>
      <c r="AN20" s="25">
        <v>0</v>
      </c>
      <c r="AO20" s="25">
        <v>0</v>
      </c>
      <c r="AP20" s="25">
        <v>0</v>
      </c>
      <c r="AQ20" s="25">
        <v>0</v>
      </c>
      <c r="AR20" s="25">
        <v>0</v>
      </c>
      <c r="AS20" s="25">
        <v>0</v>
      </c>
      <c r="AT20" s="25">
        <v>0</v>
      </c>
      <c r="AU20" s="26">
        <f t="shared" si="8"/>
        <v>60</v>
      </c>
      <c r="AW20" s="23">
        <v>11</v>
      </c>
      <c r="AX20" s="25">
        <v>39</v>
      </c>
      <c r="AY20" s="25">
        <v>1</v>
      </c>
      <c r="AZ20" s="25">
        <v>0</v>
      </c>
      <c r="BA20" s="25">
        <v>0</v>
      </c>
      <c r="BB20" s="25">
        <v>0</v>
      </c>
      <c r="BC20" s="25">
        <v>0</v>
      </c>
      <c r="BD20" s="25">
        <v>0</v>
      </c>
      <c r="BE20" s="25">
        <v>0</v>
      </c>
      <c r="BF20" s="25">
        <v>0</v>
      </c>
      <c r="BG20" s="25">
        <v>0</v>
      </c>
      <c r="BH20" s="25">
        <v>0</v>
      </c>
      <c r="BI20" s="25">
        <v>1</v>
      </c>
      <c r="BJ20" s="25">
        <v>0</v>
      </c>
      <c r="BK20" s="26">
        <f t="shared" si="9"/>
        <v>41</v>
      </c>
      <c r="BM20" s="23">
        <v>11</v>
      </c>
      <c r="BN20" s="25">
        <v>50</v>
      </c>
      <c r="BO20" s="25">
        <v>8</v>
      </c>
      <c r="BP20" s="25">
        <v>0</v>
      </c>
      <c r="BQ20" s="25">
        <v>0</v>
      </c>
      <c r="BR20" s="25">
        <v>0</v>
      </c>
      <c r="BS20" s="25">
        <v>0</v>
      </c>
      <c r="BT20" s="25">
        <v>0</v>
      </c>
      <c r="BU20" s="25">
        <v>0</v>
      </c>
      <c r="BV20" s="25">
        <v>0</v>
      </c>
      <c r="BW20" s="25">
        <v>0</v>
      </c>
      <c r="BX20" s="25">
        <v>0</v>
      </c>
      <c r="BY20" s="25">
        <v>0</v>
      </c>
      <c r="BZ20" s="25">
        <v>0</v>
      </c>
      <c r="CA20" s="26">
        <f t="shared" si="10"/>
        <v>58</v>
      </c>
      <c r="CC20" s="23">
        <v>11</v>
      </c>
      <c r="CD20" s="25">
        <v>58</v>
      </c>
      <c r="CE20" s="25">
        <v>7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0</v>
      </c>
      <c r="CP20" s="25">
        <v>0</v>
      </c>
      <c r="CQ20" s="26">
        <f t="shared" si="11"/>
        <v>65</v>
      </c>
      <c r="CS20" s="23">
        <v>11</v>
      </c>
      <c r="CT20" s="25">
        <v>43</v>
      </c>
      <c r="CU20" s="25">
        <v>10</v>
      </c>
      <c r="CV20" s="25">
        <v>0</v>
      </c>
      <c r="CW20" s="25">
        <v>0</v>
      </c>
      <c r="CX20" s="25">
        <v>0</v>
      </c>
      <c r="CY20" s="25">
        <v>0</v>
      </c>
      <c r="CZ20" s="25">
        <v>0</v>
      </c>
      <c r="DA20" s="25">
        <v>0</v>
      </c>
      <c r="DB20" s="25">
        <v>0</v>
      </c>
      <c r="DC20" s="25">
        <v>0</v>
      </c>
      <c r="DD20" s="25">
        <v>0</v>
      </c>
      <c r="DE20" s="25">
        <v>0</v>
      </c>
      <c r="DF20" s="25">
        <v>0</v>
      </c>
      <c r="DG20" s="26">
        <f t="shared" si="12"/>
        <v>53</v>
      </c>
      <c r="DI20" s="23">
        <v>10</v>
      </c>
      <c r="DJ20" s="31">
        <f t="shared" si="13"/>
        <v>48</v>
      </c>
      <c r="DK20" s="31">
        <f t="shared" si="14"/>
        <v>47</v>
      </c>
      <c r="DL20" s="31">
        <f t="shared" si="15"/>
        <v>34</v>
      </c>
      <c r="DM20" s="31">
        <f t="shared" si="16"/>
        <v>24</v>
      </c>
      <c r="DN20" s="31">
        <f t="shared" si="17"/>
        <v>43</v>
      </c>
      <c r="DO20" s="31">
        <f t="shared" si="18"/>
        <v>54</v>
      </c>
      <c r="DP20" s="31">
        <f t="shared" si="19"/>
        <v>51</v>
      </c>
      <c r="DQ20" s="32">
        <f t="shared" si="20"/>
        <v>48.6</v>
      </c>
      <c r="DR20" s="33">
        <f t="shared" si="21"/>
        <v>43</v>
      </c>
      <c r="DT20" s="23">
        <v>10</v>
      </c>
      <c r="DU20" s="34">
        <v>25.395833333333332</v>
      </c>
      <c r="DV20" s="34">
        <v>23.585106382978722</v>
      </c>
      <c r="DW20" s="34">
        <v>25.426470588235293</v>
      </c>
      <c r="DX20" s="34">
        <v>26.125</v>
      </c>
      <c r="DY20" s="34">
        <v>24.744186046511629</v>
      </c>
      <c r="DZ20" s="34">
        <v>26.24074074074074</v>
      </c>
      <c r="EA20" s="34">
        <v>26.921568627450981</v>
      </c>
      <c r="EF20" s="5"/>
      <c r="EG20" s="5"/>
      <c r="EH20" s="5"/>
      <c r="EI20" s="5"/>
      <c r="EJ20" s="5"/>
      <c r="EK20" s="5"/>
      <c r="EL20" s="5"/>
      <c r="EM20" s="5"/>
      <c r="EQ20" s="38" t="s">
        <v>22</v>
      </c>
      <c r="ER20" s="35">
        <f>R38</f>
        <v>788</v>
      </c>
      <c r="ES20" s="35">
        <f>S38+T38+V38+W38+X38+AC38</f>
        <v>105</v>
      </c>
      <c r="ET20" s="35">
        <f>U38+Y38+Z38+AA38+AB38+AD38</f>
        <v>2</v>
      </c>
      <c r="EU20" s="33">
        <f>SUM(ER20:ET20)</f>
        <v>895</v>
      </c>
    </row>
    <row r="21" spans="1:151" ht="9.75" customHeight="1">
      <c r="A21" s="23">
        <v>12</v>
      </c>
      <c r="B21" s="25">
        <v>60</v>
      </c>
      <c r="C21" s="25">
        <v>9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6">
        <f t="shared" si="6"/>
        <v>69</v>
      </c>
      <c r="Q21" s="23">
        <v>12</v>
      </c>
      <c r="R21" s="25">
        <v>55</v>
      </c>
      <c r="S21" s="25">
        <v>5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6">
        <f t="shared" si="7"/>
        <v>60</v>
      </c>
      <c r="AG21" s="23">
        <v>12</v>
      </c>
      <c r="AH21" s="25">
        <v>71</v>
      </c>
      <c r="AI21" s="25">
        <v>8</v>
      </c>
      <c r="AJ21" s="25">
        <v>0</v>
      </c>
      <c r="AK21" s="25">
        <v>0</v>
      </c>
      <c r="AL21" s="25">
        <v>0</v>
      </c>
      <c r="AM21" s="25">
        <v>0</v>
      </c>
      <c r="AN21" s="25">
        <v>0</v>
      </c>
      <c r="AO21" s="25">
        <v>0</v>
      </c>
      <c r="AP21" s="25">
        <v>0</v>
      </c>
      <c r="AQ21" s="25">
        <v>0</v>
      </c>
      <c r="AR21" s="25">
        <v>0</v>
      </c>
      <c r="AS21" s="25">
        <v>0</v>
      </c>
      <c r="AT21" s="25">
        <v>0</v>
      </c>
      <c r="AU21" s="26">
        <f t="shared" si="8"/>
        <v>79</v>
      </c>
      <c r="AW21" s="23">
        <v>12</v>
      </c>
      <c r="AX21" s="25">
        <v>43</v>
      </c>
      <c r="AY21" s="25">
        <v>0</v>
      </c>
      <c r="AZ21" s="25">
        <v>0</v>
      </c>
      <c r="BA21" s="25">
        <v>0</v>
      </c>
      <c r="BB21" s="25">
        <v>0</v>
      </c>
      <c r="BC21" s="25">
        <v>0</v>
      </c>
      <c r="BD21" s="25">
        <v>0</v>
      </c>
      <c r="BE21" s="25">
        <v>0</v>
      </c>
      <c r="BF21" s="25">
        <v>0</v>
      </c>
      <c r="BG21" s="25">
        <v>0</v>
      </c>
      <c r="BH21" s="25">
        <v>0</v>
      </c>
      <c r="BI21" s="25">
        <v>0</v>
      </c>
      <c r="BJ21" s="25">
        <v>0</v>
      </c>
      <c r="BK21" s="26">
        <f t="shared" si="9"/>
        <v>43</v>
      </c>
      <c r="BM21" s="23">
        <v>12</v>
      </c>
      <c r="BN21" s="25">
        <v>46</v>
      </c>
      <c r="BO21" s="25">
        <v>2</v>
      </c>
      <c r="BP21" s="25">
        <v>0</v>
      </c>
      <c r="BQ21" s="25">
        <v>0</v>
      </c>
      <c r="BR21" s="25">
        <v>0</v>
      </c>
      <c r="BS21" s="25">
        <v>0</v>
      </c>
      <c r="BT21" s="25">
        <v>0</v>
      </c>
      <c r="BU21" s="25">
        <v>0</v>
      </c>
      <c r="BV21" s="25">
        <v>0</v>
      </c>
      <c r="BW21" s="25">
        <v>0</v>
      </c>
      <c r="BX21" s="25">
        <v>0</v>
      </c>
      <c r="BY21" s="25">
        <v>0</v>
      </c>
      <c r="BZ21" s="25">
        <v>0</v>
      </c>
      <c r="CA21" s="26">
        <f t="shared" si="10"/>
        <v>48</v>
      </c>
      <c r="CC21" s="23">
        <v>12</v>
      </c>
      <c r="CD21" s="25">
        <v>67</v>
      </c>
      <c r="CE21" s="25">
        <v>3</v>
      </c>
      <c r="CF21" s="25">
        <v>0</v>
      </c>
      <c r="CG21" s="25">
        <v>0</v>
      </c>
      <c r="CH21" s="25">
        <v>0</v>
      </c>
      <c r="CI21" s="25">
        <v>0</v>
      </c>
      <c r="CJ21" s="25">
        <v>0</v>
      </c>
      <c r="CK21" s="25">
        <v>0</v>
      </c>
      <c r="CL21" s="25">
        <v>0</v>
      </c>
      <c r="CM21" s="25">
        <v>0</v>
      </c>
      <c r="CN21" s="25">
        <v>0</v>
      </c>
      <c r="CO21" s="25">
        <v>0</v>
      </c>
      <c r="CP21" s="25">
        <v>0</v>
      </c>
      <c r="CQ21" s="26">
        <f t="shared" si="11"/>
        <v>70</v>
      </c>
      <c r="CS21" s="23">
        <v>12</v>
      </c>
      <c r="CT21" s="25">
        <v>47</v>
      </c>
      <c r="CU21" s="25">
        <v>7</v>
      </c>
      <c r="CV21" s="25">
        <v>0</v>
      </c>
      <c r="CW21" s="25">
        <v>0</v>
      </c>
      <c r="CX21" s="25">
        <v>0</v>
      </c>
      <c r="CY21" s="25">
        <v>0</v>
      </c>
      <c r="CZ21" s="25">
        <v>0</v>
      </c>
      <c r="DA21" s="25">
        <v>0</v>
      </c>
      <c r="DB21" s="25">
        <v>0</v>
      </c>
      <c r="DC21" s="25">
        <v>0</v>
      </c>
      <c r="DD21" s="25">
        <v>0</v>
      </c>
      <c r="DE21" s="25">
        <v>0</v>
      </c>
      <c r="DF21" s="25">
        <v>0</v>
      </c>
      <c r="DG21" s="26">
        <f t="shared" si="12"/>
        <v>54</v>
      </c>
      <c r="DI21" s="23">
        <v>11</v>
      </c>
      <c r="DJ21" s="31">
        <f t="shared" si="13"/>
        <v>64</v>
      </c>
      <c r="DK21" s="31">
        <f t="shared" si="14"/>
        <v>53</v>
      </c>
      <c r="DL21" s="31">
        <f t="shared" si="15"/>
        <v>60</v>
      </c>
      <c r="DM21" s="31">
        <f t="shared" si="16"/>
        <v>41</v>
      </c>
      <c r="DN21" s="31">
        <f t="shared" si="17"/>
        <v>58</v>
      </c>
      <c r="DO21" s="31">
        <f t="shared" si="18"/>
        <v>65</v>
      </c>
      <c r="DP21" s="31">
        <f t="shared" si="19"/>
        <v>53</v>
      </c>
      <c r="DQ21" s="32">
        <f t="shared" si="20"/>
        <v>58.6</v>
      </c>
      <c r="DR21" s="33">
        <f t="shared" si="21"/>
        <v>56.285714285714285</v>
      </c>
      <c r="DT21" s="23">
        <v>11</v>
      </c>
      <c r="DU21" s="34">
        <v>25.265625</v>
      </c>
      <c r="DV21" s="34">
        <v>24.886792452830189</v>
      </c>
      <c r="DW21" s="34">
        <v>24.458333333333332</v>
      </c>
      <c r="DX21" s="34">
        <v>25.073170731707318</v>
      </c>
      <c r="DY21" s="34">
        <v>25.327586206896552</v>
      </c>
      <c r="DZ21" s="34">
        <v>26.807692307692307</v>
      </c>
      <c r="EA21" s="34">
        <v>25.735849056603772</v>
      </c>
      <c r="EF21" s="5"/>
      <c r="EG21" s="5"/>
      <c r="EH21" s="5"/>
      <c r="EI21" s="5"/>
      <c r="EJ21" s="5"/>
      <c r="EK21" s="5"/>
      <c r="EL21" s="5"/>
      <c r="EM21" s="5"/>
      <c r="EQ21" s="36">
        <f>EQ16+1</f>
        <v>44058</v>
      </c>
      <c r="ER21" s="37"/>
      <c r="ES21" s="37"/>
      <c r="ET21" s="37"/>
      <c r="EU21" s="40"/>
    </row>
    <row r="22" spans="1:151" ht="9.75" customHeight="1">
      <c r="A22" s="23">
        <v>13</v>
      </c>
      <c r="B22" s="25">
        <v>48</v>
      </c>
      <c r="C22" s="25">
        <v>6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1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6">
        <f t="shared" si="6"/>
        <v>55</v>
      </c>
      <c r="Q22" s="23">
        <v>13</v>
      </c>
      <c r="R22" s="25">
        <v>69</v>
      </c>
      <c r="S22" s="25">
        <v>6</v>
      </c>
      <c r="T22" s="25">
        <v>0</v>
      </c>
      <c r="U22" s="25">
        <v>0</v>
      </c>
      <c r="V22" s="25">
        <v>1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1</v>
      </c>
      <c r="AD22" s="25">
        <v>0</v>
      </c>
      <c r="AE22" s="26">
        <f t="shared" si="7"/>
        <v>77</v>
      </c>
      <c r="AG22" s="23">
        <v>13</v>
      </c>
      <c r="AH22" s="25">
        <v>54</v>
      </c>
      <c r="AI22" s="25">
        <v>4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6">
        <f t="shared" si="8"/>
        <v>58</v>
      </c>
      <c r="AW22" s="23">
        <v>13</v>
      </c>
      <c r="AX22" s="25">
        <v>40</v>
      </c>
      <c r="AY22" s="25">
        <v>2</v>
      </c>
      <c r="AZ22" s="25">
        <v>0</v>
      </c>
      <c r="BA22" s="25">
        <v>0</v>
      </c>
      <c r="BB22" s="25">
        <v>0</v>
      </c>
      <c r="BC22" s="25">
        <v>0</v>
      </c>
      <c r="BD22" s="25">
        <v>1</v>
      </c>
      <c r="BE22" s="25">
        <v>0</v>
      </c>
      <c r="BF22" s="25">
        <v>0</v>
      </c>
      <c r="BG22" s="25">
        <v>0</v>
      </c>
      <c r="BH22" s="25">
        <v>0</v>
      </c>
      <c r="BI22" s="25">
        <v>0</v>
      </c>
      <c r="BJ22" s="25">
        <v>0</v>
      </c>
      <c r="BK22" s="26">
        <f t="shared" si="9"/>
        <v>43</v>
      </c>
      <c r="BM22" s="23">
        <v>13</v>
      </c>
      <c r="BN22" s="25">
        <v>44</v>
      </c>
      <c r="BO22" s="25">
        <v>1</v>
      </c>
      <c r="BP22" s="25">
        <v>1</v>
      </c>
      <c r="BQ22" s="25">
        <v>0</v>
      </c>
      <c r="BR22" s="25">
        <v>0</v>
      </c>
      <c r="BS22" s="25">
        <v>0</v>
      </c>
      <c r="BT22" s="25">
        <v>0</v>
      </c>
      <c r="BU22" s="25">
        <v>0</v>
      </c>
      <c r="BV22" s="25">
        <v>1</v>
      </c>
      <c r="BW22" s="25">
        <v>0</v>
      </c>
      <c r="BX22" s="25">
        <v>0</v>
      </c>
      <c r="BY22" s="25">
        <v>0</v>
      </c>
      <c r="BZ22" s="25">
        <v>0</v>
      </c>
      <c r="CA22" s="26">
        <f t="shared" si="10"/>
        <v>47</v>
      </c>
      <c r="CC22" s="23">
        <v>13</v>
      </c>
      <c r="CD22" s="25">
        <v>47</v>
      </c>
      <c r="CE22" s="25">
        <v>6</v>
      </c>
      <c r="CF22" s="25">
        <v>0</v>
      </c>
      <c r="CG22" s="25">
        <v>0</v>
      </c>
      <c r="CH22" s="25">
        <v>1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6">
        <f t="shared" si="11"/>
        <v>54</v>
      </c>
      <c r="CS22" s="23">
        <v>13</v>
      </c>
      <c r="CT22" s="25">
        <v>54</v>
      </c>
      <c r="CU22" s="25">
        <v>5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6">
        <f t="shared" si="12"/>
        <v>59</v>
      </c>
      <c r="DI22" s="23">
        <v>12</v>
      </c>
      <c r="DJ22" s="31">
        <f t="shared" si="13"/>
        <v>69</v>
      </c>
      <c r="DK22" s="31">
        <f t="shared" si="14"/>
        <v>60</v>
      </c>
      <c r="DL22" s="31">
        <f t="shared" si="15"/>
        <v>79</v>
      </c>
      <c r="DM22" s="31">
        <f t="shared" si="16"/>
        <v>43</v>
      </c>
      <c r="DN22" s="31">
        <f t="shared" si="17"/>
        <v>48</v>
      </c>
      <c r="DO22" s="31">
        <f t="shared" si="18"/>
        <v>70</v>
      </c>
      <c r="DP22" s="31">
        <f t="shared" si="19"/>
        <v>54</v>
      </c>
      <c r="DQ22" s="32">
        <f t="shared" si="20"/>
        <v>60.2</v>
      </c>
      <c r="DR22" s="33">
        <f t="shared" si="21"/>
        <v>60.428571428571431</v>
      </c>
      <c r="DT22" s="23">
        <v>12</v>
      </c>
      <c r="DU22" s="34">
        <v>24.992753623188406</v>
      </c>
      <c r="DV22" s="34">
        <v>24.708333333333332</v>
      </c>
      <c r="DW22" s="34">
        <v>25.468354430379748</v>
      </c>
      <c r="DX22" s="34">
        <v>25.906976744186046</v>
      </c>
      <c r="DY22" s="34">
        <v>25.447916666666668</v>
      </c>
      <c r="DZ22" s="34">
        <v>25.535714285714285</v>
      </c>
      <c r="EA22" s="34">
        <v>25.453703703703702</v>
      </c>
      <c r="EF22" s="5"/>
      <c r="EG22" s="5"/>
      <c r="EH22" s="5"/>
      <c r="EI22" s="5"/>
      <c r="EJ22" s="5"/>
      <c r="EK22" s="5"/>
      <c r="EL22" s="5"/>
      <c r="EM22" s="5"/>
      <c r="EQ22" s="38" t="s">
        <v>17</v>
      </c>
      <c r="ER22" s="35">
        <f>AH35</f>
        <v>547</v>
      </c>
      <c r="ES22" s="35">
        <f>AI35+AJ35+AL35+AM35+AN35+AS35</f>
        <v>42</v>
      </c>
      <c r="ET22" s="35">
        <f>AK35+AO35+AP35+AQ35+AR35+AT35</f>
        <v>0</v>
      </c>
      <c r="EU22" s="33">
        <f>SUM(ER22:ET22)</f>
        <v>589</v>
      </c>
    </row>
    <row r="23" spans="1:151" ht="9.75" customHeight="1">
      <c r="A23" s="23">
        <v>14</v>
      </c>
      <c r="B23" s="25">
        <v>49</v>
      </c>
      <c r="C23" s="25">
        <v>2</v>
      </c>
      <c r="D23" s="25">
        <v>0</v>
      </c>
      <c r="E23" s="25">
        <v>0</v>
      </c>
      <c r="F23" s="25">
        <v>1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6">
        <f t="shared" si="6"/>
        <v>52</v>
      </c>
      <c r="Q23" s="23">
        <v>14</v>
      </c>
      <c r="R23" s="25">
        <v>62</v>
      </c>
      <c r="S23" s="25">
        <v>11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6">
        <f t="shared" si="7"/>
        <v>73</v>
      </c>
      <c r="AG23" s="23">
        <v>14</v>
      </c>
      <c r="AH23" s="25">
        <v>43</v>
      </c>
      <c r="AI23" s="25">
        <v>4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0</v>
      </c>
      <c r="AU23" s="26">
        <f t="shared" si="8"/>
        <v>47</v>
      </c>
      <c r="AW23" s="23">
        <v>14</v>
      </c>
      <c r="AX23" s="25">
        <v>50</v>
      </c>
      <c r="AY23" s="25">
        <v>2</v>
      </c>
      <c r="AZ23" s="25">
        <v>0</v>
      </c>
      <c r="BA23" s="25">
        <v>0</v>
      </c>
      <c r="BB23" s="25">
        <v>0</v>
      </c>
      <c r="BC23" s="25">
        <v>0</v>
      </c>
      <c r="BD23" s="25">
        <v>0</v>
      </c>
      <c r="BE23" s="25">
        <v>0</v>
      </c>
      <c r="BF23" s="25">
        <v>0</v>
      </c>
      <c r="BG23" s="25">
        <v>0</v>
      </c>
      <c r="BH23" s="25">
        <v>0</v>
      </c>
      <c r="BI23" s="25">
        <v>0</v>
      </c>
      <c r="BJ23" s="25">
        <v>0</v>
      </c>
      <c r="BK23" s="26">
        <f t="shared" si="9"/>
        <v>52</v>
      </c>
      <c r="BM23" s="23">
        <v>14</v>
      </c>
      <c r="BN23" s="25">
        <v>43</v>
      </c>
      <c r="BO23" s="25">
        <v>4</v>
      </c>
      <c r="BP23" s="25">
        <v>0</v>
      </c>
      <c r="BQ23" s="25">
        <v>0</v>
      </c>
      <c r="BR23" s="25">
        <v>0</v>
      </c>
      <c r="BS23" s="25">
        <v>0</v>
      </c>
      <c r="BT23" s="25">
        <v>0</v>
      </c>
      <c r="BU23" s="25">
        <v>0</v>
      </c>
      <c r="BV23" s="25">
        <v>0</v>
      </c>
      <c r="BW23" s="25">
        <v>0</v>
      </c>
      <c r="BX23" s="25">
        <v>0</v>
      </c>
      <c r="BY23" s="25">
        <v>1</v>
      </c>
      <c r="BZ23" s="25">
        <v>0</v>
      </c>
      <c r="CA23" s="26">
        <f t="shared" si="10"/>
        <v>48</v>
      </c>
      <c r="CC23" s="23">
        <v>14</v>
      </c>
      <c r="CD23" s="25">
        <v>54</v>
      </c>
      <c r="CE23" s="25">
        <v>6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6">
        <f t="shared" si="11"/>
        <v>60</v>
      </c>
      <c r="CS23" s="23">
        <v>14</v>
      </c>
      <c r="CT23" s="25">
        <v>66</v>
      </c>
      <c r="CU23" s="25">
        <v>8</v>
      </c>
      <c r="CV23" s="25">
        <v>0</v>
      </c>
      <c r="CW23" s="25">
        <v>0</v>
      </c>
      <c r="CX23" s="25">
        <v>1</v>
      </c>
      <c r="CY23" s="25">
        <v>0</v>
      </c>
      <c r="CZ23" s="25">
        <v>0</v>
      </c>
      <c r="DA23" s="25">
        <v>0</v>
      </c>
      <c r="DB23" s="25">
        <v>0</v>
      </c>
      <c r="DC23" s="25">
        <v>0</v>
      </c>
      <c r="DD23" s="25">
        <v>0</v>
      </c>
      <c r="DE23" s="25">
        <v>0</v>
      </c>
      <c r="DF23" s="25">
        <v>0</v>
      </c>
      <c r="DG23" s="26">
        <f t="shared" si="12"/>
        <v>75</v>
      </c>
      <c r="DI23" s="23">
        <v>13</v>
      </c>
      <c r="DJ23" s="31">
        <f t="shared" si="13"/>
        <v>55</v>
      </c>
      <c r="DK23" s="31">
        <f t="shared" si="14"/>
        <v>77</v>
      </c>
      <c r="DL23" s="31">
        <f t="shared" si="15"/>
        <v>58</v>
      </c>
      <c r="DM23" s="31">
        <f t="shared" si="16"/>
        <v>43</v>
      </c>
      <c r="DN23" s="31">
        <f t="shared" si="17"/>
        <v>47</v>
      </c>
      <c r="DO23" s="31">
        <f t="shared" si="18"/>
        <v>54</v>
      </c>
      <c r="DP23" s="31">
        <f t="shared" si="19"/>
        <v>59</v>
      </c>
      <c r="DQ23" s="32">
        <f t="shared" si="20"/>
        <v>58.4</v>
      </c>
      <c r="DR23" s="33">
        <f t="shared" si="21"/>
        <v>56.142857142857146</v>
      </c>
      <c r="DT23" s="23">
        <v>13</v>
      </c>
      <c r="DU23" s="34">
        <v>25.90909090909091</v>
      </c>
      <c r="DV23" s="34">
        <v>25.272727272727273</v>
      </c>
      <c r="DW23" s="34">
        <v>25.887931034482758</v>
      </c>
      <c r="DX23" s="34">
        <v>25.441860465116278</v>
      </c>
      <c r="DY23" s="34">
        <v>25.712765957446809</v>
      </c>
      <c r="DZ23" s="34">
        <v>25.407407407407408</v>
      </c>
      <c r="EA23" s="34">
        <v>25.923728813559322</v>
      </c>
      <c r="EF23" s="5"/>
      <c r="EG23" s="5"/>
      <c r="EH23" s="5"/>
      <c r="EI23" s="5"/>
      <c r="EJ23" s="5"/>
      <c r="EK23" s="5"/>
      <c r="EL23" s="5"/>
      <c r="EM23" s="5"/>
      <c r="EQ23" s="38" t="s">
        <v>19</v>
      </c>
      <c r="ER23" s="35">
        <f>AH36</f>
        <v>637</v>
      </c>
      <c r="ES23" s="35">
        <f>AI36+AJ36+AL36+AM36+AN36+AS36</f>
        <v>44</v>
      </c>
      <c r="ET23" s="35">
        <f>AK36+AO36+AP36+AQ36+AR36+AT36</f>
        <v>0</v>
      </c>
      <c r="EU23" s="33">
        <f>SUM(ER23:ET23)</f>
        <v>681</v>
      </c>
    </row>
    <row r="24" spans="1:151" ht="9.75" customHeight="1">
      <c r="A24" s="23">
        <v>15</v>
      </c>
      <c r="B24" s="25">
        <v>56</v>
      </c>
      <c r="C24" s="25">
        <v>4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6">
        <f t="shared" si="6"/>
        <v>60</v>
      </c>
      <c r="Q24" s="23">
        <v>15</v>
      </c>
      <c r="R24" s="25">
        <v>57</v>
      </c>
      <c r="S24" s="25">
        <v>7</v>
      </c>
      <c r="T24" s="25">
        <v>0</v>
      </c>
      <c r="U24" s="25">
        <v>0</v>
      </c>
      <c r="V24" s="25">
        <v>1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6">
        <f t="shared" si="7"/>
        <v>65</v>
      </c>
      <c r="AG24" s="23">
        <v>15</v>
      </c>
      <c r="AH24" s="25">
        <v>63</v>
      </c>
      <c r="AI24" s="25">
        <v>5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0</v>
      </c>
      <c r="AU24" s="26">
        <f t="shared" si="8"/>
        <v>68</v>
      </c>
      <c r="AW24" s="23">
        <v>15</v>
      </c>
      <c r="AX24" s="25">
        <v>37</v>
      </c>
      <c r="AY24" s="25">
        <v>4</v>
      </c>
      <c r="AZ24" s="25">
        <v>0</v>
      </c>
      <c r="BA24" s="25">
        <v>0</v>
      </c>
      <c r="BB24" s="25">
        <v>0</v>
      </c>
      <c r="BC24" s="25">
        <v>0</v>
      </c>
      <c r="BD24" s="25">
        <v>0</v>
      </c>
      <c r="BE24" s="25">
        <v>0</v>
      </c>
      <c r="BF24" s="25">
        <v>0</v>
      </c>
      <c r="BG24" s="25">
        <v>0</v>
      </c>
      <c r="BH24" s="25">
        <v>0</v>
      </c>
      <c r="BI24" s="25">
        <v>0</v>
      </c>
      <c r="BJ24" s="25">
        <v>0</v>
      </c>
      <c r="BK24" s="26">
        <f t="shared" si="9"/>
        <v>41</v>
      </c>
      <c r="BM24" s="23">
        <v>15</v>
      </c>
      <c r="BN24" s="25">
        <v>54</v>
      </c>
      <c r="BO24" s="25">
        <v>6</v>
      </c>
      <c r="BP24" s="25">
        <v>0</v>
      </c>
      <c r="BQ24" s="25">
        <v>0</v>
      </c>
      <c r="BR24" s="25">
        <v>1</v>
      </c>
      <c r="BS24" s="25">
        <v>0</v>
      </c>
      <c r="BT24" s="25">
        <v>0</v>
      </c>
      <c r="BU24" s="25">
        <v>1</v>
      </c>
      <c r="BV24" s="25">
        <v>0</v>
      </c>
      <c r="BW24" s="25">
        <v>0</v>
      </c>
      <c r="BX24" s="25">
        <v>0</v>
      </c>
      <c r="BY24" s="25">
        <v>0</v>
      </c>
      <c r="BZ24" s="25">
        <v>0</v>
      </c>
      <c r="CA24" s="26">
        <f t="shared" si="10"/>
        <v>62</v>
      </c>
      <c r="CC24" s="23">
        <v>15</v>
      </c>
      <c r="CD24" s="25">
        <v>52</v>
      </c>
      <c r="CE24" s="25">
        <v>8</v>
      </c>
      <c r="CF24" s="25">
        <v>0</v>
      </c>
      <c r="CG24" s="25">
        <v>0</v>
      </c>
      <c r="CH24" s="25">
        <v>0</v>
      </c>
      <c r="CI24" s="25">
        <v>0</v>
      </c>
      <c r="CJ24" s="25">
        <v>0</v>
      </c>
      <c r="CK24" s="25">
        <v>0</v>
      </c>
      <c r="CL24" s="25">
        <v>0</v>
      </c>
      <c r="CM24" s="25">
        <v>0</v>
      </c>
      <c r="CN24" s="25">
        <v>0</v>
      </c>
      <c r="CO24" s="25">
        <v>1</v>
      </c>
      <c r="CP24" s="25">
        <v>0</v>
      </c>
      <c r="CQ24" s="26">
        <f t="shared" si="11"/>
        <v>61</v>
      </c>
      <c r="CS24" s="23">
        <v>15</v>
      </c>
      <c r="CT24" s="25">
        <v>48</v>
      </c>
      <c r="CU24" s="25">
        <v>4</v>
      </c>
      <c r="CV24" s="25">
        <v>0</v>
      </c>
      <c r="CW24" s="25">
        <v>0</v>
      </c>
      <c r="CX24" s="25">
        <v>2</v>
      </c>
      <c r="CY24" s="25">
        <v>0</v>
      </c>
      <c r="CZ24" s="25">
        <v>0</v>
      </c>
      <c r="DA24" s="25">
        <v>0</v>
      </c>
      <c r="DB24" s="25">
        <v>0</v>
      </c>
      <c r="DC24" s="25">
        <v>0</v>
      </c>
      <c r="DD24" s="25">
        <v>0</v>
      </c>
      <c r="DE24" s="25">
        <v>0</v>
      </c>
      <c r="DF24" s="25">
        <v>0</v>
      </c>
      <c r="DG24" s="26">
        <f t="shared" si="12"/>
        <v>54</v>
      </c>
      <c r="DI24" s="23">
        <v>14</v>
      </c>
      <c r="DJ24" s="31">
        <f t="shared" si="13"/>
        <v>52</v>
      </c>
      <c r="DK24" s="31">
        <f t="shared" si="14"/>
        <v>73</v>
      </c>
      <c r="DL24" s="31">
        <f t="shared" si="15"/>
        <v>47</v>
      </c>
      <c r="DM24" s="31">
        <f t="shared" si="16"/>
        <v>52</v>
      </c>
      <c r="DN24" s="31">
        <f t="shared" si="17"/>
        <v>48</v>
      </c>
      <c r="DO24" s="31">
        <f t="shared" si="18"/>
        <v>60</v>
      </c>
      <c r="DP24" s="31">
        <f t="shared" si="19"/>
        <v>75</v>
      </c>
      <c r="DQ24" s="32">
        <f t="shared" si="20"/>
        <v>61.6</v>
      </c>
      <c r="DR24" s="33">
        <f t="shared" si="21"/>
        <v>58.142857142857146</v>
      </c>
      <c r="DT24" s="23">
        <v>14</v>
      </c>
      <c r="DU24" s="34">
        <v>24.490384615384617</v>
      </c>
      <c r="DV24" s="34">
        <v>26.595890410958905</v>
      </c>
      <c r="DW24" s="34">
        <v>26.51063829787234</v>
      </c>
      <c r="DX24" s="34">
        <v>26.701923076923077</v>
      </c>
      <c r="DY24" s="34">
        <v>25.083333333333332</v>
      </c>
      <c r="DZ24" s="34">
        <v>27.041666666666668</v>
      </c>
      <c r="EA24" s="34">
        <v>26.6</v>
      </c>
      <c r="EF24" s="5"/>
      <c r="EG24" s="5"/>
      <c r="EH24" s="5"/>
      <c r="EI24" s="5"/>
      <c r="EJ24" s="5"/>
      <c r="EK24" s="5"/>
      <c r="EL24" s="5"/>
      <c r="EM24" s="5"/>
      <c r="EQ24" s="38" t="s">
        <v>21</v>
      </c>
      <c r="ER24" s="35">
        <f>AH37</f>
        <v>661</v>
      </c>
      <c r="ES24" s="35">
        <f>AI37+AJ37+AL37+AM37+AN37+AS37</f>
        <v>45</v>
      </c>
      <c r="ET24" s="35">
        <f>AK37+AO37+AP37+AQ37+AR37+AT37</f>
        <v>0</v>
      </c>
      <c r="EU24" s="33">
        <f>SUM(ER24:ET24)</f>
        <v>706</v>
      </c>
    </row>
    <row r="25" spans="1:151" ht="9.75" customHeight="1">
      <c r="A25" s="23">
        <v>16</v>
      </c>
      <c r="B25" s="25">
        <v>65</v>
      </c>
      <c r="C25" s="25">
        <v>5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6">
        <f t="shared" si="6"/>
        <v>70</v>
      </c>
      <c r="Q25" s="23">
        <v>16</v>
      </c>
      <c r="R25" s="25">
        <v>63</v>
      </c>
      <c r="S25" s="25">
        <v>11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6">
        <f t="shared" si="7"/>
        <v>74</v>
      </c>
      <c r="AG25" s="23">
        <v>16</v>
      </c>
      <c r="AH25" s="25">
        <v>45</v>
      </c>
      <c r="AI25" s="25">
        <v>5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0</v>
      </c>
      <c r="AU25" s="26">
        <f t="shared" si="8"/>
        <v>50</v>
      </c>
      <c r="AW25" s="23">
        <v>16</v>
      </c>
      <c r="AX25" s="25">
        <v>36</v>
      </c>
      <c r="AY25" s="25">
        <v>4</v>
      </c>
      <c r="AZ25" s="25">
        <v>0</v>
      </c>
      <c r="BA25" s="25">
        <v>0</v>
      </c>
      <c r="BB25" s="25">
        <v>0</v>
      </c>
      <c r="BC25" s="25">
        <v>0</v>
      </c>
      <c r="BD25" s="25">
        <v>0</v>
      </c>
      <c r="BE25" s="25">
        <v>0</v>
      </c>
      <c r="BF25" s="25">
        <v>0</v>
      </c>
      <c r="BG25" s="25">
        <v>0</v>
      </c>
      <c r="BH25" s="25">
        <v>0</v>
      </c>
      <c r="BI25" s="25">
        <v>0</v>
      </c>
      <c r="BJ25" s="25">
        <v>0</v>
      </c>
      <c r="BK25" s="26">
        <f t="shared" si="9"/>
        <v>40</v>
      </c>
      <c r="BM25" s="23">
        <v>16</v>
      </c>
      <c r="BN25" s="25">
        <v>54</v>
      </c>
      <c r="BO25" s="25">
        <v>9</v>
      </c>
      <c r="BP25" s="25">
        <v>0</v>
      </c>
      <c r="BQ25" s="25">
        <v>0</v>
      </c>
      <c r="BR25" s="25">
        <v>0</v>
      </c>
      <c r="BS25" s="25">
        <v>0</v>
      </c>
      <c r="BT25" s="25">
        <v>0</v>
      </c>
      <c r="BU25" s="25">
        <v>0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6">
        <f t="shared" si="10"/>
        <v>63</v>
      </c>
      <c r="CC25" s="23">
        <v>16</v>
      </c>
      <c r="CD25" s="25">
        <v>54</v>
      </c>
      <c r="CE25" s="25">
        <v>9</v>
      </c>
      <c r="CF25" s="25">
        <v>0</v>
      </c>
      <c r="CG25" s="25">
        <v>0</v>
      </c>
      <c r="CH25" s="25">
        <v>1</v>
      </c>
      <c r="CI25" s="25">
        <v>0</v>
      </c>
      <c r="CJ25" s="25">
        <v>0</v>
      </c>
      <c r="CK25" s="25">
        <v>0</v>
      </c>
      <c r="CL25" s="25">
        <v>0</v>
      </c>
      <c r="CM25" s="25">
        <v>0</v>
      </c>
      <c r="CN25" s="25">
        <v>0</v>
      </c>
      <c r="CO25" s="25">
        <v>0</v>
      </c>
      <c r="CP25" s="25">
        <v>0</v>
      </c>
      <c r="CQ25" s="26">
        <f t="shared" si="11"/>
        <v>64</v>
      </c>
      <c r="CS25" s="23">
        <v>16</v>
      </c>
      <c r="CT25" s="25">
        <v>51</v>
      </c>
      <c r="CU25" s="25">
        <v>8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0</v>
      </c>
      <c r="DE25" s="25">
        <v>0</v>
      </c>
      <c r="DF25" s="25">
        <v>0</v>
      </c>
      <c r="DG25" s="26">
        <f t="shared" si="12"/>
        <v>59</v>
      </c>
      <c r="DI25" s="23">
        <v>15</v>
      </c>
      <c r="DJ25" s="31">
        <f t="shared" si="13"/>
        <v>60</v>
      </c>
      <c r="DK25" s="31">
        <f t="shared" si="14"/>
        <v>65</v>
      </c>
      <c r="DL25" s="31">
        <f t="shared" si="15"/>
        <v>68</v>
      </c>
      <c r="DM25" s="31">
        <f t="shared" si="16"/>
        <v>41</v>
      </c>
      <c r="DN25" s="31">
        <f t="shared" si="17"/>
        <v>62</v>
      </c>
      <c r="DO25" s="31">
        <f t="shared" si="18"/>
        <v>61</v>
      </c>
      <c r="DP25" s="31">
        <f t="shared" si="19"/>
        <v>54</v>
      </c>
      <c r="DQ25" s="32">
        <f t="shared" si="20"/>
        <v>60.4</v>
      </c>
      <c r="DR25" s="33">
        <f t="shared" si="21"/>
        <v>58.714285714285715</v>
      </c>
      <c r="DT25" s="23">
        <v>15</v>
      </c>
      <c r="DU25" s="34">
        <v>24.208333333333332</v>
      </c>
      <c r="DV25" s="34">
        <v>25.576923076923077</v>
      </c>
      <c r="DW25" s="34">
        <v>25.022058823529413</v>
      </c>
      <c r="DX25" s="34">
        <v>24.341463414634145</v>
      </c>
      <c r="DY25" s="34">
        <v>25.54032258064516</v>
      </c>
      <c r="DZ25" s="34">
        <v>26.524590163934427</v>
      </c>
      <c r="EA25" s="34">
        <v>27.675925925925927</v>
      </c>
      <c r="EF25" s="5"/>
      <c r="EG25" s="5"/>
      <c r="EH25" s="5"/>
      <c r="EI25" s="5"/>
      <c r="EJ25" s="5"/>
      <c r="EK25" s="5"/>
      <c r="EL25" s="5"/>
      <c r="EM25" s="5"/>
      <c r="EQ25" s="38" t="s">
        <v>22</v>
      </c>
      <c r="ER25" s="35">
        <f>AH38</f>
        <v>677</v>
      </c>
      <c r="ES25" s="35">
        <f>AI38+AJ38+AL38+AM38+AN38+AS38</f>
        <v>45</v>
      </c>
      <c r="ET25" s="35">
        <f>AK38+AO38+AP38+AQ38+AR38+AT38</f>
        <v>0</v>
      </c>
      <c r="EU25" s="33">
        <f>SUM(ER25:ET25)</f>
        <v>722</v>
      </c>
    </row>
    <row r="26" spans="1:151" ht="9.75" customHeight="1">
      <c r="A26" s="23">
        <v>17</v>
      </c>
      <c r="B26" s="25">
        <v>101</v>
      </c>
      <c r="C26" s="25">
        <v>13</v>
      </c>
      <c r="D26" s="25">
        <v>0</v>
      </c>
      <c r="E26" s="25">
        <v>0</v>
      </c>
      <c r="F26" s="25">
        <v>1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6">
        <f t="shared" si="6"/>
        <v>115</v>
      </c>
      <c r="Q26" s="23">
        <v>17</v>
      </c>
      <c r="R26" s="25">
        <v>60</v>
      </c>
      <c r="S26" s="25">
        <v>11</v>
      </c>
      <c r="T26" s="25">
        <v>0</v>
      </c>
      <c r="U26" s="25">
        <v>1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6">
        <f t="shared" si="7"/>
        <v>72</v>
      </c>
      <c r="AG26" s="23">
        <v>17</v>
      </c>
      <c r="AH26" s="25">
        <v>48</v>
      </c>
      <c r="AI26" s="25">
        <v>2</v>
      </c>
      <c r="AJ26" s="25">
        <v>0</v>
      </c>
      <c r="AK26" s="25">
        <v>0</v>
      </c>
      <c r="AL26" s="25">
        <v>0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6">
        <f t="shared" si="8"/>
        <v>50</v>
      </c>
      <c r="AW26" s="23">
        <v>17</v>
      </c>
      <c r="AX26" s="25">
        <v>41</v>
      </c>
      <c r="AY26" s="25">
        <v>2</v>
      </c>
      <c r="AZ26" s="25">
        <v>0</v>
      </c>
      <c r="BA26" s="25">
        <v>0</v>
      </c>
      <c r="BB26" s="25">
        <v>0</v>
      </c>
      <c r="BC26" s="25">
        <v>0</v>
      </c>
      <c r="BD26" s="25">
        <v>0</v>
      </c>
      <c r="BE26" s="25">
        <v>0</v>
      </c>
      <c r="BF26" s="25">
        <v>0</v>
      </c>
      <c r="BG26" s="25">
        <v>0</v>
      </c>
      <c r="BH26" s="25">
        <v>0</v>
      </c>
      <c r="BI26" s="25">
        <v>0</v>
      </c>
      <c r="BJ26" s="25">
        <v>0</v>
      </c>
      <c r="BK26" s="26">
        <f t="shared" si="9"/>
        <v>43</v>
      </c>
      <c r="BM26" s="23">
        <v>17</v>
      </c>
      <c r="BN26" s="25">
        <v>91</v>
      </c>
      <c r="BO26" s="25">
        <v>7</v>
      </c>
      <c r="BP26" s="25">
        <v>0</v>
      </c>
      <c r="BQ26" s="25">
        <v>0</v>
      </c>
      <c r="BR26" s="25">
        <v>0</v>
      </c>
      <c r="BS26" s="25">
        <v>0</v>
      </c>
      <c r="BT26" s="25">
        <v>0</v>
      </c>
      <c r="BU26" s="25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6">
        <f t="shared" si="10"/>
        <v>98</v>
      </c>
      <c r="CC26" s="23">
        <v>17</v>
      </c>
      <c r="CD26" s="25">
        <v>105</v>
      </c>
      <c r="CE26" s="25">
        <v>12</v>
      </c>
      <c r="CF26" s="25">
        <v>0</v>
      </c>
      <c r="CG26" s="25">
        <v>0</v>
      </c>
      <c r="CH26" s="25">
        <v>1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6">
        <f t="shared" si="11"/>
        <v>118</v>
      </c>
      <c r="CS26" s="23">
        <v>17</v>
      </c>
      <c r="CT26" s="25">
        <v>84</v>
      </c>
      <c r="CU26" s="25">
        <v>11</v>
      </c>
      <c r="CV26" s="25">
        <v>0</v>
      </c>
      <c r="CW26" s="25">
        <v>0</v>
      </c>
      <c r="CX26" s="25">
        <v>1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5">
        <v>0</v>
      </c>
      <c r="DF26" s="25">
        <v>0</v>
      </c>
      <c r="DG26" s="26">
        <f t="shared" si="12"/>
        <v>96</v>
      </c>
      <c r="DI26" s="23">
        <v>16</v>
      </c>
      <c r="DJ26" s="31">
        <f t="shared" si="13"/>
        <v>70</v>
      </c>
      <c r="DK26" s="31">
        <f t="shared" si="14"/>
        <v>74</v>
      </c>
      <c r="DL26" s="31">
        <f t="shared" si="15"/>
        <v>50</v>
      </c>
      <c r="DM26" s="31">
        <f t="shared" si="16"/>
        <v>40</v>
      </c>
      <c r="DN26" s="31">
        <f t="shared" si="17"/>
        <v>63</v>
      </c>
      <c r="DO26" s="31">
        <f t="shared" si="18"/>
        <v>64</v>
      </c>
      <c r="DP26" s="31">
        <f t="shared" si="19"/>
        <v>59</v>
      </c>
      <c r="DQ26" s="32">
        <f t="shared" si="20"/>
        <v>66</v>
      </c>
      <c r="DR26" s="33">
        <f t="shared" si="21"/>
        <v>60</v>
      </c>
      <c r="DT26" s="23">
        <v>16</v>
      </c>
      <c r="DU26" s="34">
        <v>25.392857142857142</v>
      </c>
      <c r="DV26" s="34">
        <v>26.006756756756758</v>
      </c>
      <c r="DW26" s="34">
        <v>25.5</v>
      </c>
      <c r="DX26" s="34">
        <v>27.375</v>
      </c>
      <c r="DY26" s="34">
        <v>27.047619047619047</v>
      </c>
      <c r="DZ26" s="34">
        <v>26.4375</v>
      </c>
      <c r="EA26" s="34">
        <v>26.135593220338983</v>
      </c>
      <c r="EF26" s="43"/>
      <c r="EG26" s="5"/>
      <c r="EH26" s="5"/>
      <c r="EI26" s="5"/>
      <c r="EJ26" s="5"/>
      <c r="EK26" s="5"/>
      <c r="EL26" s="5"/>
      <c r="EM26" s="5"/>
      <c r="EQ26" s="36">
        <f>EQ21+1</f>
        <v>44059</v>
      </c>
      <c r="ER26" s="37"/>
      <c r="ES26" s="37"/>
      <c r="ET26" s="37"/>
      <c r="EU26" s="40"/>
    </row>
    <row r="27" spans="1:151" ht="9.75" customHeight="1">
      <c r="A27" s="23">
        <v>18</v>
      </c>
      <c r="B27" s="25">
        <v>74</v>
      </c>
      <c r="C27" s="25">
        <v>9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6">
        <f t="shared" si="6"/>
        <v>83</v>
      </c>
      <c r="Q27" s="23">
        <v>18</v>
      </c>
      <c r="R27" s="25">
        <v>65</v>
      </c>
      <c r="S27" s="25">
        <v>3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6">
        <f t="shared" si="7"/>
        <v>68</v>
      </c>
      <c r="AG27" s="23">
        <v>18</v>
      </c>
      <c r="AH27" s="25">
        <v>67</v>
      </c>
      <c r="AI27" s="25">
        <v>1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0</v>
      </c>
      <c r="AR27" s="25">
        <v>0</v>
      </c>
      <c r="AS27" s="25">
        <v>0</v>
      </c>
      <c r="AT27" s="25">
        <v>0</v>
      </c>
      <c r="AU27" s="26">
        <f t="shared" si="8"/>
        <v>68</v>
      </c>
      <c r="AW27" s="23">
        <v>18</v>
      </c>
      <c r="AX27" s="25">
        <v>42</v>
      </c>
      <c r="AY27" s="25">
        <v>2</v>
      </c>
      <c r="AZ27" s="25">
        <v>0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0</v>
      </c>
      <c r="BH27" s="25">
        <v>0</v>
      </c>
      <c r="BI27" s="25">
        <v>0</v>
      </c>
      <c r="BJ27" s="25">
        <v>0</v>
      </c>
      <c r="BK27" s="26">
        <f t="shared" si="9"/>
        <v>44</v>
      </c>
      <c r="BM27" s="23">
        <v>18</v>
      </c>
      <c r="BN27" s="25">
        <v>88</v>
      </c>
      <c r="BO27" s="25">
        <v>4</v>
      </c>
      <c r="BP27" s="25">
        <v>0</v>
      </c>
      <c r="BQ27" s="25">
        <v>0</v>
      </c>
      <c r="BR27" s="25">
        <v>0</v>
      </c>
      <c r="BS27" s="25">
        <v>0</v>
      </c>
      <c r="BT27" s="25">
        <v>0</v>
      </c>
      <c r="BU27" s="25">
        <v>0</v>
      </c>
      <c r="BV27" s="25">
        <v>0</v>
      </c>
      <c r="BW27" s="25">
        <v>0</v>
      </c>
      <c r="BX27" s="25">
        <v>0</v>
      </c>
      <c r="BY27" s="25">
        <v>0</v>
      </c>
      <c r="BZ27" s="25">
        <v>0</v>
      </c>
      <c r="CA27" s="26">
        <f t="shared" si="10"/>
        <v>92</v>
      </c>
      <c r="CC27" s="23">
        <v>18</v>
      </c>
      <c r="CD27" s="25">
        <v>99</v>
      </c>
      <c r="CE27" s="25">
        <v>8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  <c r="CK27" s="25">
        <v>0</v>
      </c>
      <c r="CL27" s="25">
        <v>0</v>
      </c>
      <c r="CM27" s="25">
        <v>0</v>
      </c>
      <c r="CN27" s="25">
        <v>0</v>
      </c>
      <c r="CO27" s="25">
        <v>0</v>
      </c>
      <c r="CP27" s="25">
        <v>0</v>
      </c>
      <c r="CQ27" s="26">
        <f t="shared" si="11"/>
        <v>107</v>
      </c>
      <c r="CS27" s="23">
        <v>18</v>
      </c>
      <c r="CT27" s="25">
        <v>72</v>
      </c>
      <c r="CU27" s="25">
        <v>6</v>
      </c>
      <c r="CV27" s="25">
        <v>0</v>
      </c>
      <c r="CW27" s="25">
        <v>0</v>
      </c>
      <c r="CX27" s="25">
        <v>0</v>
      </c>
      <c r="CY27" s="25">
        <v>0</v>
      </c>
      <c r="CZ27" s="25">
        <v>0</v>
      </c>
      <c r="DA27" s="25">
        <v>0</v>
      </c>
      <c r="DB27" s="25">
        <v>0</v>
      </c>
      <c r="DC27" s="25">
        <v>0</v>
      </c>
      <c r="DD27" s="25">
        <v>0</v>
      </c>
      <c r="DE27" s="25">
        <v>0</v>
      </c>
      <c r="DF27" s="25">
        <v>0</v>
      </c>
      <c r="DG27" s="26">
        <f t="shared" si="12"/>
        <v>78</v>
      </c>
      <c r="DI27" s="23">
        <v>17</v>
      </c>
      <c r="DJ27" s="31">
        <f t="shared" si="13"/>
        <v>115</v>
      </c>
      <c r="DK27" s="31">
        <f t="shared" si="14"/>
        <v>72</v>
      </c>
      <c r="DL27" s="31">
        <f t="shared" si="15"/>
        <v>50</v>
      </c>
      <c r="DM27" s="31">
        <f t="shared" si="16"/>
        <v>43</v>
      </c>
      <c r="DN27" s="31">
        <f t="shared" si="17"/>
        <v>98</v>
      </c>
      <c r="DO27" s="31">
        <f t="shared" si="18"/>
        <v>118</v>
      </c>
      <c r="DP27" s="31">
        <f t="shared" si="19"/>
        <v>96</v>
      </c>
      <c r="DQ27" s="32">
        <f t="shared" si="20"/>
        <v>99.8</v>
      </c>
      <c r="DR27" s="33">
        <f t="shared" si="21"/>
        <v>84.571428571428569</v>
      </c>
      <c r="DT27" s="23">
        <v>17</v>
      </c>
      <c r="DU27" s="34">
        <v>26.304347826086957</v>
      </c>
      <c r="DV27" s="34">
        <v>26.4375</v>
      </c>
      <c r="DW27" s="34">
        <v>26.55</v>
      </c>
      <c r="DX27" s="34">
        <v>26.081395348837209</v>
      </c>
      <c r="DY27" s="34">
        <v>26.826530612244898</v>
      </c>
      <c r="DZ27" s="34">
        <v>27.216101694915253</v>
      </c>
      <c r="EA27" s="34">
        <v>26.359375</v>
      </c>
      <c r="EF27" s="41" t="str">
        <f>TEXT(EF28,"dddd")</f>
        <v>Friday</v>
      </c>
      <c r="EH27" s="5"/>
      <c r="EI27" s="5"/>
      <c r="EJ27" s="5"/>
      <c r="EK27" s="5"/>
      <c r="EL27" s="5"/>
      <c r="EM27" s="5"/>
      <c r="EQ27" s="38" t="s">
        <v>17</v>
      </c>
      <c r="ER27" s="35">
        <f>AX35</f>
        <v>404</v>
      </c>
      <c r="ES27" s="35">
        <f>AY35+AZ35+BB35+BC35+BD35+BI35</f>
        <v>31</v>
      </c>
      <c r="ET27" s="35">
        <f>BA35+BE35+BF35+BG35+BH35+BJ35</f>
        <v>1</v>
      </c>
      <c r="EU27" s="33">
        <f>SUM(ER27:ET27)</f>
        <v>436</v>
      </c>
    </row>
    <row r="28" spans="1:151" ht="9.75" customHeight="1">
      <c r="A28" s="23">
        <v>19</v>
      </c>
      <c r="B28" s="25">
        <v>46</v>
      </c>
      <c r="C28" s="25">
        <v>3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6">
        <f t="shared" si="6"/>
        <v>49</v>
      </c>
      <c r="Q28" s="23">
        <v>19</v>
      </c>
      <c r="R28" s="25">
        <v>53</v>
      </c>
      <c r="S28" s="25">
        <v>6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1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6">
        <f t="shared" si="7"/>
        <v>60</v>
      </c>
      <c r="AG28" s="23">
        <v>19</v>
      </c>
      <c r="AH28" s="25">
        <v>42</v>
      </c>
      <c r="AI28" s="25">
        <v>3</v>
      </c>
      <c r="AJ28" s="25">
        <v>0</v>
      </c>
      <c r="AK28" s="25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0</v>
      </c>
      <c r="AR28" s="25">
        <v>0</v>
      </c>
      <c r="AS28" s="25">
        <v>0</v>
      </c>
      <c r="AT28" s="25">
        <v>0</v>
      </c>
      <c r="AU28" s="26">
        <f t="shared" si="8"/>
        <v>45</v>
      </c>
      <c r="AW28" s="23">
        <v>19</v>
      </c>
      <c r="AX28" s="25">
        <v>35</v>
      </c>
      <c r="AY28" s="25">
        <v>4</v>
      </c>
      <c r="AZ28" s="25">
        <v>0</v>
      </c>
      <c r="BA28" s="25">
        <v>0</v>
      </c>
      <c r="BB28" s="25">
        <v>0</v>
      </c>
      <c r="BC28" s="25">
        <v>0</v>
      </c>
      <c r="BD28" s="25">
        <v>0</v>
      </c>
      <c r="BE28" s="25">
        <v>1</v>
      </c>
      <c r="BF28" s="25">
        <v>0</v>
      </c>
      <c r="BG28" s="25">
        <v>0</v>
      </c>
      <c r="BH28" s="25">
        <v>0</v>
      </c>
      <c r="BI28" s="25">
        <v>0</v>
      </c>
      <c r="BJ28" s="25">
        <v>0</v>
      </c>
      <c r="BK28" s="26">
        <f t="shared" si="9"/>
        <v>40</v>
      </c>
      <c r="BM28" s="23">
        <v>19</v>
      </c>
      <c r="BN28" s="25">
        <v>73</v>
      </c>
      <c r="BO28" s="25">
        <v>2</v>
      </c>
      <c r="BP28" s="25">
        <v>0</v>
      </c>
      <c r="BQ28" s="25">
        <v>0</v>
      </c>
      <c r="BR28" s="25">
        <v>0</v>
      </c>
      <c r="BS28" s="25">
        <v>0</v>
      </c>
      <c r="BT28" s="25">
        <v>0</v>
      </c>
      <c r="BU28" s="25">
        <v>1</v>
      </c>
      <c r="BV28" s="25">
        <v>0</v>
      </c>
      <c r="BW28" s="25">
        <v>0</v>
      </c>
      <c r="BX28" s="25">
        <v>0</v>
      </c>
      <c r="BY28" s="25">
        <v>0</v>
      </c>
      <c r="BZ28" s="25">
        <v>0</v>
      </c>
      <c r="CA28" s="26">
        <f t="shared" si="10"/>
        <v>76</v>
      </c>
      <c r="CC28" s="23">
        <v>19</v>
      </c>
      <c r="CD28" s="25">
        <v>62</v>
      </c>
      <c r="CE28" s="25">
        <v>2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0</v>
      </c>
      <c r="CN28" s="25">
        <v>0</v>
      </c>
      <c r="CO28" s="25">
        <v>0</v>
      </c>
      <c r="CP28" s="25">
        <v>0</v>
      </c>
      <c r="CQ28" s="26">
        <f t="shared" si="11"/>
        <v>64</v>
      </c>
      <c r="CS28" s="23">
        <v>19</v>
      </c>
      <c r="CT28" s="25">
        <v>56</v>
      </c>
      <c r="CU28" s="25">
        <v>4</v>
      </c>
      <c r="CV28" s="25">
        <v>0</v>
      </c>
      <c r="CW28" s="25">
        <v>0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0</v>
      </c>
      <c r="DD28" s="25">
        <v>0</v>
      </c>
      <c r="DE28" s="25">
        <v>0</v>
      </c>
      <c r="DF28" s="25">
        <v>0</v>
      </c>
      <c r="DG28" s="26">
        <f t="shared" si="12"/>
        <v>60</v>
      </c>
      <c r="DI28" s="23">
        <v>18</v>
      </c>
      <c r="DJ28" s="31">
        <f t="shared" si="13"/>
        <v>83</v>
      </c>
      <c r="DK28" s="31">
        <f t="shared" si="14"/>
        <v>68</v>
      </c>
      <c r="DL28" s="31">
        <f t="shared" si="15"/>
        <v>68</v>
      </c>
      <c r="DM28" s="31">
        <f t="shared" si="16"/>
        <v>44</v>
      </c>
      <c r="DN28" s="31">
        <f t="shared" si="17"/>
        <v>92</v>
      </c>
      <c r="DO28" s="31">
        <f t="shared" si="18"/>
        <v>107</v>
      </c>
      <c r="DP28" s="31">
        <f t="shared" si="19"/>
        <v>78</v>
      </c>
      <c r="DQ28" s="32">
        <f t="shared" si="20"/>
        <v>85.6</v>
      </c>
      <c r="DR28" s="33">
        <f t="shared" si="21"/>
        <v>77.142857142857139</v>
      </c>
      <c r="DT28" s="23">
        <v>18</v>
      </c>
      <c r="DU28" s="34">
        <v>26.433734939759034</v>
      </c>
      <c r="DV28" s="34">
        <v>26.933823529411764</v>
      </c>
      <c r="DW28" s="34">
        <v>26.014705882352942</v>
      </c>
      <c r="DX28" s="34">
        <v>26.636363636363637</v>
      </c>
      <c r="DY28" s="34">
        <v>28.054347826086957</v>
      </c>
      <c r="DZ28" s="34">
        <v>27.766355140186917</v>
      </c>
      <c r="EA28" s="34">
        <v>27.423076923076923</v>
      </c>
      <c r="EF28" s="42">
        <f>EF19+1</f>
        <v>44057</v>
      </c>
      <c r="EG28" s="5"/>
      <c r="EH28" s="5"/>
      <c r="EI28" s="5"/>
      <c r="EJ28" s="5"/>
      <c r="EK28" s="5"/>
      <c r="EL28" s="5"/>
      <c r="EM28" s="5"/>
      <c r="EQ28" s="38" t="s">
        <v>19</v>
      </c>
      <c r="ER28" s="35">
        <f>AX36</f>
        <v>454</v>
      </c>
      <c r="ES28" s="35">
        <f>AY36+AZ36+BB36+BC36+BD36+BI36</f>
        <v>37</v>
      </c>
      <c r="ET28" s="35">
        <f>BA36+BE36+BF36+BG36+BH36+BJ36</f>
        <v>1</v>
      </c>
      <c r="EU28" s="33">
        <f>SUM(ER28:ET28)</f>
        <v>492</v>
      </c>
    </row>
    <row r="29" spans="1:151" ht="9.75" customHeight="1">
      <c r="A29" s="23">
        <v>20</v>
      </c>
      <c r="B29" s="25">
        <v>31</v>
      </c>
      <c r="C29" s="25">
        <v>4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6">
        <f t="shared" si="6"/>
        <v>35</v>
      </c>
      <c r="Q29" s="23">
        <v>20</v>
      </c>
      <c r="R29" s="25">
        <v>47</v>
      </c>
      <c r="S29" s="25">
        <v>6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6">
        <f t="shared" si="7"/>
        <v>53</v>
      </c>
      <c r="AG29" s="23">
        <v>20</v>
      </c>
      <c r="AH29" s="25">
        <v>40</v>
      </c>
      <c r="AI29" s="25">
        <v>2</v>
      </c>
      <c r="AJ29" s="25">
        <v>0</v>
      </c>
      <c r="AK29" s="25">
        <v>0</v>
      </c>
      <c r="AL29" s="25">
        <v>0</v>
      </c>
      <c r="AM29" s="25">
        <v>0</v>
      </c>
      <c r="AN29" s="25">
        <v>0</v>
      </c>
      <c r="AO29" s="25">
        <v>0</v>
      </c>
      <c r="AP29" s="25">
        <v>0</v>
      </c>
      <c r="AQ29" s="25">
        <v>0</v>
      </c>
      <c r="AR29" s="25">
        <v>0</v>
      </c>
      <c r="AS29" s="25">
        <v>0</v>
      </c>
      <c r="AT29" s="25">
        <v>0</v>
      </c>
      <c r="AU29" s="26">
        <f t="shared" si="8"/>
        <v>42</v>
      </c>
      <c r="AW29" s="23">
        <v>20</v>
      </c>
      <c r="AX29" s="25">
        <v>24</v>
      </c>
      <c r="AY29" s="25">
        <v>4</v>
      </c>
      <c r="AZ29" s="25">
        <v>0</v>
      </c>
      <c r="BA29" s="25">
        <v>0</v>
      </c>
      <c r="BB29" s="25">
        <v>0</v>
      </c>
      <c r="BC29" s="25">
        <v>0</v>
      </c>
      <c r="BD29" s="25">
        <v>0</v>
      </c>
      <c r="BE29" s="25">
        <v>0</v>
      </c>
      <c r="BF29" s="25">
        <v>0</v>
      </c>
      <c r="BG29" s="25">
        <v>0</v>
      </c>
      <c r="BH29" s="25">
        <v>0</v>
      </c>
      <c r="BI29" s="25">
        <v>0</v>
      </c>
      <c r="BJ29" s="25">
        <v>0</v>
      </c>
      <c r="BK29" s="26">
        <f t="shared" si="9"/>
        <v>28</v>
      </c>
      <c r="BM29" s="23">
        <v>20</v>
      </c>
      <c r="BN29" s="25">
        <v>42</v>
      </c>
      <c r="BO29" s="25">
        <v>5</v>
      </c>
      <c r="BP29" s="25">
        <v>0</v>
      </c>
      <c r="BQ29" s="25">
        <v>0</v>
      </c>
      <c r="BR29" s="25">
        <v>0</v>
      </c>
      <c r="BS29" s="25">
        <v>0</v>
      </c>
      <c r="BT29" s="25">
        <v>0</v>
      </c>
      <c r="BU29" s="25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6">
        <f t="shared" si="10"/>
        <v>47</v>
      </c>
      <c r="CC29" s="23">
        <v>20</v>
      </c>
      <c r="CD29" s="25">
        <v>49</v>
      </c>
      <c r="CE29" s="25">
        <v>4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6">
        <f t="shared" si="11"/>
        <v>53</v>
      </c>
      <c r="CS29" s="23">
        <v>20</v>
      </c>
      <c r="CT29" s="25">
        <v>43</v>
      </c>
      <c r="CU29" s="25">
        <v>3</v>
      </c>
      <c r="CV29" s="25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5">
        <v>0</v>
      </c>
      <c r="DC29" s="25">
        <v>0</v>
      </c>
      <c r="DD29" s="25">
        <v>0</v>
      </c>
      <c r="DE29" s="25">
        <v>0</v>
      </c>
      <c r="DF29" s="25">
        <v>0</v>
      </c>
      <c r="DG29" s="26">
        <f t="shared" si="12"/>
        <v>46</v>
      </c>
      <c r="DI29" s="23">
        <v>19</v>
      </c>
      <c r="DJ29" s="31">
        <f t="shared" si="13"/>
        <v>49</v>
      </c>
      <c r="DK29" s="31">
        <f t="shared" si="14"/>
        <v>60</v>
      </c>
      <c r="DL29" s="31">
        <f t="shared" si="15"/>
        <v>45</v>
      </c>
      <c r="DM29" s="31">
        <f t="shared" si="16"/>
        <v>40</v>
      </c>
      <c r="DN29" s="31">
        <f t="shared" si="17"/>
        <v>76</v>
      </c>
      <c r="DO29" s="31">
        <f t="shared" si="18"/>
        <v>64</v>
      </c>
      <c r="DP29" s="31">
        <f t="shared" si="19"/>
        <v>60</v>
      </c>
      <c r="DQ29" s="32">
        <f t="shared" si="20"/>
        <v>61.8</v>
      </c>
      <c r="DR29" s="33">
        <f t="shared" si="21"/>
        <v>56.285714285714285</v>
      </c>
      <c r="DT29" s="23">
        <v>19</v>
      </c>
      <c r="DU29" s="34">
        <v>26.367346938775512</v>
      </c>
      <c r="DV29" s="34">
        <v>28.166666666666668</v>
      </c>
      <c r="DW29" s="34">
        <v>26.277777777777779</v>
      </c>
      <c r="DX29" s="34">
        <v>27.625</v>
      </c>
      <c r="DY29" s="34">
        <v>26.486842105263158</v>
      </c>
      <c r="DZ29" s="34">
        <v>28.078125</v>
      </c>
      <c r="EA29" s="34">
        <v>26.708333333333332</v>
      </c>
      <c r="EF29" s="5"/>
      <c r="EG29" s="5"/>
      <c r="EH29" s="5"/>
      <c r="EI29" s="5"/>
      <c r="EJ29" s="5"/>
      <c r="EK29" s="5"/>
      <c r="EL29" s="5"/>
      <c r="EM29" s="5"/>
      <c r="EQ29" s="38" t="s">
        <v>21</v>
      </c>
      <c r="ER29" s="35">
        <f>AX37</f>
        <v>460</v>
      </c>
      <c r="ES29" s="35">
        <f>AY37+AZ37+BB37+BC37+BD37+BI37</f>
        <v>37</v>
      </c>
      <c r="ET29" s="35">
        <f>BA37+BE37+BF37+BG37+BH37+BJ37</f>
        <v>1</v>
      </c>
      <c r="EU29" s="33">
        <f>SUM(ER29:ET29)</f>
        <v>498</v>
      </c>
    </row>
    <row r="30" spans="1:151" ht="9.75" customHeight="1">
      <c r="A30" s="23">
        <v>21</v>
      </c>
      <c r="B30" s="25">
        <v>30</v>
      </c>
      <c r="C30" s="25">
        <v>2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6">
        <f t="shared" si="6"/>
        <v>32</v>
      </c>
      <c r="Q30" s="23">
        <v>21</v>
      </c>
      <c r="R30" s="25">
        <v>20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  <c r="AE30" s="26">
        <f t="shared" si="7"/>
        <v>20</v>
      </c>
      <c r="AG30" s="23">
        <v>21</v>
      </c>
      <c r="AH30" s="25">
        <v>23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6">
        <f t="shared" si="8"/>
        <v>23</v>
      </c>
      <c r="AW30" s="23">
        <v>21</v>
      </c>
      <c r="AX30" s="25">
        <v>15</v>
      </c>
      <c r="AY30" s="25">
        <v>1</v>
      </c>
      <c r="AZ30" s="25">
        <v>0</v>
      </c>
      <c r="BA30" s="25">
        <v>0</v>
      </c>
      <c r="BB30" s="25">
        <v>0</v>
      </c>
      <c r="BC30" s="25">
        <v>0</v>
      </c>
      <c r="BD30" s="25">
        <v>0</v>
      </c>
      <c r="BE30" s="25">
        <v>0</v>
      </c>
      <c r="BF30" s="25">
        <v>0</v>
      </c>
      <c r="BG30" s="25">
        <v>0</v>
      </c>
      <c r="BH30" s="25">
        <v>0</v>
      </c>
      <c r="BI30" s="25">
        <v>0</v>
      </c>
      <c r="BJ30" s="25">
        <v>0</v>
      </c>
      <c r="BK30" s="26">
        <f t="shared" si="9"/>
        <v>16</v>
      </c>
      <c r="BM30" s="23">
        <v>21</v>
      </c>
      <c r="BN30" s="25">
        <v>26</v>
      </c>
      <c r="BO30" s="25">
        <v>2</v>
      </c>
      <c r="BP30" s="25">
        <v>0</v>
      </c>
      <c r="BQ30" s="25">
        <v>0</v>
      </c>
      <c r="BR30" s="25">
        <v>0</v>
      </c>
      <c r="BS30" s="25">
        <v>0</v>
      </c>
      <c r="BT30" s="25">
        <v>0</v>
      </c>
      <c r="BU30" s="25">
        <v>0</v>
      </c>
      <c r="BV30" s="25">
        <v>0</v>
      </c>
      <c r="BW30" s="25">
        <v>0</v>
      </c>
      <c r="BX30" s="25">
        <v>0</v>
      </c>
      <c r="BY30" s="25">
        <v>0</v>
      </c>
      <c r="BZ30" s="25">
        <v>0</v>
      </c>
      <c r="CA30" s="26">
        <f t="shared" si="10"/>
        <v>28</v>
      </c>
      <c r="CC30" s="23">
        <v>21</v>
      </c>
      <c r="CD30" s="25">
        <v>28</v>
      </c>
      <c r="CE30" s="25">
        <v>2</v>
      </c>
      <c r="CF30" s="25">
        <v>0</v>
      </c>
      <c r="CG30" s="25">
        <v>0</v>
      </c>
      <c r="CH30" s="25">
        <v>0</v>
      </c>
      <c r="CI30" s="25">
        <v>0</v>
      </c>
      <c r="CJ30" s="25">
        <v>0</v>
      </c>
      <c r="CK30" s="25">
        <v>0</v>
      </c>
      <c r="CL30" s="25">
        <v>0</v>
      </c>
      <c r="CM30" s="25">
        <v>0</v>
      </c>
      <c r="CN30" s="25">
        <v>0</v>
      </c>
      <c r="CO30" s="25">
        <v>0</v>
      </c>
      <c r="CP30" s="25">
        <v>0</v>
      </c>
      <c r="CQ30" s="26">
        <f t="shared" si="11"/>
        <v>30</v>
      </c>
      <c r="CS30" s="23">
        <v>21</v>
      </c>
      <c r="CT30" s="25">
        <v>29</v>
      </c>
      <c r="CU30" s="25">
        <v>2</v>
      </c>
      <c r="CV30" s="25">
        <v>0</v>
      </c>
      <c r="CW30" s="25">
        <v>0</v>
      </c>
      <c r="CX30" s="25">
        <v>0</v>
      </c>
      <c r="CY30" s="25">
        <v>0</v>
      </c>
      <c r="CZ30" s="25">
        <v>0</v>
      </c>
      <c r="DA30" s="25">
        <v>0</v>
      </c>
      <c r="DB30" s="25">
        <v>0</v>
      </c>
      <c r="DC30" s="25">
        <v>0</v>
      </c>
      <c r="DD30" s="25">
        <v>0</v>
      </c>
      <c r="DE30" s="25">
        <v>0</v>
      </c>
      <c r="DF30" s="25">
        <v>0</v>
      </c>
      <c r="DG30" s="26">
        <f t="shared" si="12"/>
        <v>31</v>
      </c>
      <c r="DI30" s="23">
        <v>20</v>
      </c>
      <c r="DJ30" s="31">
        <f t="shared" si="13"/>
        <v>35</v>
      </c>
      <c r="DK30" s="31">
        <f t="shared" si="14"/>
        <v>53</v>
      </c>
      <c r="DL30" s="31">
        <f t="shared" si="15"/>
        <v>42</v>
      </c>
      <c r="DM30" s="31">
        <f t="shared" si="16"/>
        <v>28</v>
      </c>
      <c r="DN30" s="31">
        <f t="shared" si="17"/>
        <v>47</v>
      </c>
      <c r="DO30" s="31">
        <f t="shared" si="18"/>
        <v>53</v>
      </c>
      <c r="DP30" s="31">
        <f t="shared" si="19"/>
        <v>46</v>
      </c>
      <c r="DQ30" s="32">
        <f t="shared" si="20"/>
        <v>46.8</v>
      </c>
      <c r="DR30" s="33">
        <f t="shared" si="21"/>
        <v>43.428571428571431</v>
      </c>
      <c r="DT30" s="23">
        <v>20</v>
      </c>
      <c r="DU30" s="34">
        <v>27</v>
      </c>
      <c r="DV30" s="34">
        <v>25.877358490566039</v>
      </c>
      <c r="DW30" s="34">
        <v>26.511904761904763</v>
      </c>
      <c r="DX30" s="34">
        <v>26.125</v>
      </c>
      <c r="DY30" s="34">
        <v>26.776595744680851</v>
      </c>
      <c r="DZ30" s="34">
        <v>28</v>
      </c>
      <c r="EA30" s="34">
        <v>28</v>
      </c>
      <c r="EF30" s="5"/>
      <c r="EG30" s="5"/>
      <c r="EH30" s="5"/>
      <c r="EI30" s="5"/>
      <c r="EJ30" s="5"/>
      <c r="EK30" s="5"/>
      <c r="EL30" s="5"/>
      <c r="EM30" s="5"/>
      <c r="EQ30" s="38" t="s">
        <v>22</v>
      </c>
      <c r="ER30" s="35">
        <f>AX38</f>
        <v>474</v>
      </c>
      <c r="ES30" s="35">
        <f>AY38+AZ38+BB38+BC38+BD38+BI38</f>
        <v>39</v>
      </c>
      <c r="ET30" s="35">
        <f>BA38+BE38+BF38+BG38+BH38+BJ38</f>
        <v>1</v>
      </c>
      <c r="EU30" s="33">
        <f>SUM(ER30:ET30)</f>
        <v>514</v>
      </c>
    </row>
    <row r="31" spans="1:151" ht="9.75" customHeight="1">
      <c r="A31" s="23">
        <v>22</v>
      </c>
      <c r="B31" s="25">
        <v>29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6">
        <f t="shared" si="6"/>
        <v>29</v>
      </c>
      <c r="Q31" s="23">
        <v>22</v>
      </c>
      <c r="R31" s="25">
        <v>9</v>
      </c>
      <c r="S31" s="25">
        <v>2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6">
        <f t="shared" si="7"/>
        <v>11</v>
      </c>
      <c r="AG31" s="23">
        <v>22</v>
      </c>
      <c r="AH31" s="25">
        <v>21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>
        <v>0</v>
      </c>
      <c r="AU31" s="26">
        <f t="shared" si="8"/>
        <v>21</v>
      </c>
      <c r="AW31" s="23">
        <v>22</v>
      </c>
      <c r="AX31" s="25">
        <v>8</v>
      </c>
      <c r="AY31" s="25">
        <v>1</v>
      </c>
      <c r="AZ31" s="25">
        <v>0</v>
      </c>
      <c r="BA31" s="25">
        <v>0</v>
      </c>
      <c r="BB31" s="25">
        <v>0</v>
      </c>
      <c r="BC31" s="25">
        <v>0</v>
      </c>
      <c r="BD31" s="25">
        <v>0</v>
      </c>
      <c r="BE31" s="25">
        <v>0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6">
        <f t="shared" si="9"/>
        <v>9</v>
      </c>
      <c r="BM31" s="23">
        <v>22</v>
      </c>
      <c r="BN31" s="25">
        <v>8</v>
      </c>
      <c r="BO31" s="25">
        <v>1</v>
      </c>
      <c r="BP31" s="25">
        <v>0</v>
      </c>
      <c r="BQ31" s="25">
        <v>0</v>
      </c>
      <c r="BR31" s="25">
        <v>0</v>
      </c>
      <c r="BS31" s="25">
        <v>0</v>
      </c>
      <c r="BT31" s="25">
        <v>0</v>
      </c>
      <c r="BU31" s="25">
        <v>0</v>
      </c>
      <c r="BV31" s="25">
        <v>0</v>
      </c>
      <c r="BW31" s="25">
        <v>0</v>
      </c>
      <c r="BX31" s="25">
        <v>0</v>
      </c>
      <c r="BY31" s="25">
        <v>0</v>
      </c>
      <c r="BZ31" s="25">
        <v>0</v>
      </c>
      <c r="CA31" s="26">
        <f t="shared" si="10"/>
        <v>9</v>
      </c>
      <c r="CC31" s="23">
        <v>22</v>
      </c>
      <c r="CD31" s="25">
        <v>18</v>
      </c>
      <c r="CE31" s="25">
        <v>3</v>
      </c>
      <c r="CF31" s="25">
        <v>0</v>
      </c>
      <c r="CG31" s="25">
        <v>0</v>
      </c>
      <c r="CH31" s="25">
        <v>0</v>
      </c>
      <c r="CI31" s="25">
        <v>0</v>
      </c>
      <c r="CJ31" s="25">
        <v>0</v>
      </c>
      <c r="CK31" s="25">
        <v>0</v>
      </c>
      <c r="CL31" s="25">
        <v>0</v>
      </c>
      <c r="CM31" s="25">
        <v>0</v>
      </c>
      <c r="CN31" s="25">
        <v>0</v>
      </c>
      <c r="CO31" s="25">
        <v>0</v>
      </c>
      <c r="CP31" s="25">
        <v>0</v>
      </c>
      <c r="CQ31" s="26">
        <f t="shared" si="11"/>
        <v>21</v>
      </c>
      <c r="CS31" s="23">
        <v>22</v>
      </c>
      <c r="CT31" s="25">
        <v>16</v>
      </c>
      <c r="CU31" s="25">
        <v>1</v>
      </c>
      <c r="CV31" s="25">
        <v>0</v>
      </c>
      <c r="CW31" s="25">
        <v>0</v>
      </c>
      <c r="CX31" s="25">
        <v>0</v>
      </c>
      <c r="CY31" s="25">
        <v>0</v>
      </c>
      <c r="CZ31" s="25">
        <v>0</v>
      </c>
      <c r="DA31" s="25">
        <v>0</v>
      </c>
      <c r="DB31" s="25">
        <v>0</v>
      </c>
      <c r="DC31" s="25">
        <v>0</v>
      </c>
      <c r="DD31" s="25">
        <v>0</v>
      </c>
      <c r="DE31" s="25">
        <v>0</v>
      </c>
      <c r="DF31" s="25">
        <v>0</v>
      </c>
      <c r="DG31" s="26">
        <f t="shared" si="12"/>
        <v>17</v>
      </c>
      <c r="DI31" s="23">
        <v>21</v>
      </c>
      <c r="DJ31" s="31">
        <f t="shared" si="13"/>
        <v>32</v>
      </c>
      <c r="DK31" s="31">
        <f t="shared" si="14"/>
        <v>20</v>
      </c>
      <c r="DL31" s="31">
        <f t="shared" si="15"/>
        <v>23</v>
      </c>
      <c r="DM31" s="31">
        <f t="shared" si="16"/>
        <v>16</v>
      </c>
      <c r="DN31" s="31">
        <f t="shared" si="17"/>
        <v>28</v>
      </c>
      <c r="DO31" s="31">
        <f t="shared" si="18"/>
        <v>30</v>
      </c>
      <c r="DP31" s="31">
        <f t="shared" si="19"/>
        <v>31</v>
      </c>
      <c r="DQ31" s="32">
        <f t="shared" si="20"/>
        <v>28.2</v>
      </c>
      <c r="DR31" s="33">
        <f t="shared" si="21"/>
        <v>25.714285714285715</v>
      </c>
      <c r="DT31" s="23">
        <v>21</v>
      </c>
      <c r="DU31" s="34">
        <v>26.046875</v>
      </c>
      <c r="DV31" s="34">
        <v>26</v>
      </c>
      <c r="DW31" s="34">
        <v>26.260869565217391</v>
      </c>
      <c r="DX31" s="34">
        <v>25.8125</v>
      </c>
      <c r="DY31" s="34">
        <v>28</v>
      </c>
      <c r="DZ31" s="34">
        <v>30.833333333333332</v>
      </c>
      <c r="EA31" s="34">
        <v>26.306451612903224</v>
      </c>
      <c r="EF31" s="5"/>
      <c r="EG31" s="5"/>
      <c r="EH31" s="5"/>
      <c r="EI31" s="5"/>
      <c r="EJ31" s="5"/>
      <c r="EK31" s="5"/>
      <c r="EL31" s="5"/>
      <c r="EM31" s="5"/>
      <c r="EQ31" s="36">
        <f>EQ26+1</f>
        <v>44060</v>
      </c>
      <c r="ER31" s="37"/>
      <c r="ES31" s="37"/>
      <c r="ET31" s="37"/>
      <c r="EU31" s="40"/>
    </row>
    <row r="32" spans="1:151" ht="9.75" customHeight="1">
      <c r="A32" s="23">
        <v>23</v>
      </c>
      <c r="B32" s="25">
        <v>6</v>
      </c>
      <c r="C32" s="25">
        <v>1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6">
        <f t="shared" si="6"/>
        <v>7</v>
      </c>
      <c r="Q32" s="23">
        <v>23</v>
      </c>
      <c r="R32" s="25">
        <v>16</v>
      </c>
      <c r="S32" s="25">
        <v>3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6">
        <f t="shared" si="7"/>
        <v>19</v>
      </c>
      <c r="AG32" s="23">
        <v>23</v>
      </c>
      <c r="AH32" s="25">
        <v>14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0</v>
      </c>
      <c r="AU32" s="26">
        <f t="shared" si="8"/>
        <v>14</v>
      </c>
      <c r="AW32" s="23">
        <v>23</v>
      </c>
      <c r="AX32" s="25">
        <v>2</v>
      </c>
      <c r="AY32" s="25">
        <v>0</v>
      </c>
      <c r="AZ32" s="25">
        <v>0</v>
      </c>
      <c r="BA32" s="25">
        <v>0</v>
      </c>
      <c r="BB32" s="25">
        <v>0</v>
      </c>
      <c r="BC32" s="25">
        <v>0</v>
      </c>
      <c r="BD32" s="25">
        <v>0</v>
      </c>
      <c r="BE32" s="25">
        <v>0</v>
      </c>
      <c r="BF32" s="25">
        <v>0</v>
      </c>
      <c r="BG32" s="25">
        <v>0</v>
      </c>
      <c r="BH32" s="25">
        <v>0</v>
      </c>
      <c r="BI32" s="25">
        <v>0</v>
      </c>
      <c r="BJ32" s="25">
        <v>0</v>
      </c>
      <c r="BK32" s="26">
        <f t="shared" si="9"/>
        <v>2</v>
      </c>
      <c r="BM32" s="23">
        <v>23</v>
      </c>
      <c r="BN32" s="25">
        <v>10</v>
      </c>
      <c r="BO32" s="25">
        <v>0</v>
      </c>
      <c r="BP32" s="25">
        <v>0</v>
      </c>
      <c r="BQ32" s="25">
        <v>0</v>
      </c>
      <c r="BR32" s="25">
        <v>0</v>
      </c>
      <c r="BS32" s="25">
        <v>0</v>
      </c>
      <c r="BT32" s="25">
        <v>0</v>
      </c>
      <c r="BU32" s="25">
        <v>0</v>
      </c>
      <c r="BV32" s="25">
        <v>0</v>
      </c>
      <c r="BW32" s="25">
        <v>0</v>
      </c>
      <c r="BX32" s="25">
        <v>0</v>
      </c>
      <c r="BY32" s="25">
        <v>0</v>
      </c>
      <c r="BZ32" s="25">
        <v>0</v>
      </c>
      <c r="CA32" s="26">
        <f t="shared" si="10"/>
        <v>10</v>
      </c>
      <c r="CC32" s="23">
        <v>23</v>
      </c>
      <c r="CD32" s="25">
        <v>12</v>
      </c>
      <c r="CE32" s="25">
        <v>0</v>
      </c>
      <c r="CF32" s="25">
        <v>0</v>
      </c>
      <c r="CG32" s="25">
        <v>0</v>
      </c>
      <c r="CH32" s="25">
        <v>0</v>
      </c>
      <c r="CI32" s="25">
        <v>0</v>
      </c>
      <c r="CJ32" s="25">
        <v>0</v>
      </c>
      <c r="CK32" s="25">
        <v>0</v>
      </c>
      <c r="CL32" s="25">
        <v>0</v>
      </c>
      <c r="CM32" s="25">
        <v>0</v>
      </c>
      <c r="CN32" s="25">
        <v>0</v>
      </c>
      <c r="CO32" s="25">
        <v>0</v>
      </c>
      <c r="CP32" s="25">
        <v>0</v>
      </c>
      <c r="CQ32" s="26">
        <f t="shared" si="11"/>
        <v>12</v>
      </c>
      <c r="CS32" s="23">
        <v>23</v>
      </c>
      <c r="CT32" s="25">
        <v>12</v>
      </c>
      <c r="CU32" s="25">
        <v>1</v>
      </c>
      <c r="CV32" s="25">
        <v>0</v>
      </c>
      <c r="CW32" s="25">
        <v>0</v>
      </c>
      <c r="CX32" s="25">
        <v>0</v>
      </c>
      <c r="CY32" s="25">
        <v>0</v>
      </c>
      <c r="CZ32" s="25">
        <v>0</v>
      </c>
      <c r="DA32" s="25">
        <v>0</v>
      </c>
      <c r="DB32" s="25">
        <v>0</v>
      </c>
      <c r="DC32" s="25">
        <v>0</v>
      </c>
      <c r="DD32" s="25">
        <v>0</v>
      </c>
      <c r="DE32" s="25">
        <v>0</v>
      </c>
      <c r="DF32" s="25">
        <v>0</v>
      </c>
      <c r="DG32" s="26">
        <f t="shared" si="12"/>
        <v>13</v>
      </c>
      <c r="DI32" s="23">
        <v>22</v>
      </c>
      <c r="DJ32" s="31">
        <f t="shared" si="13"/>
        <v>29</v>
      </c>
      <c r="DK32" s="31">
        <f t="shared" si="14"/>
        <v>11</v>
      </c>
      <c r="DL32" s="31">
        <f t="shared" si="15"/>
        <v>21</v>
      </c>
      <c r="DM32" s="31">
        <f t="shared" si="16"/>
        <v>9</v>
      </c>
      <c r="DN32" s="31">
        <f t="shared" si="17"/>
        <v>9</v>
      </c>
      <c r="DO32" s="31">
        <f t="shared" si="18"/>
        <v>21</v>
      </c>
      <c r="DP32" s="31">
        <f t="shared" si="19"/>
        <v>17</v>
      </c>
      <c r="DQ32" s="32">
        <f t="shared" si="20"/>
        <v>17.399999999999999</v>
      </c>
      <c r="DR32" s="33">
        <f t="shared" si="21"/>
        <v>16.714285714285715</v>
      </c>
      <c r="DT32" s="23">
        <v>22</v>
      </c>
      <c r="DU32" s="34">
        <v>27.310344827586206</v>
      </c>
      <c r="DV32" s="34">
        <v>30.045454545454547</v>
      </c>
      <c r="DW32" s="34">
        <v>26.333333333333332</v>
      </c>
      <c r="DX32" s="34">
        <v>29.111111111111111</v>
      </c>
      <c r="DY32" s="34">
        <v>25.5</v>
      </c>
      <c r="DZ32" s="34">
        <v>27.523809523809526</v>
      </c>
      <c r="EA32" s="34">
        <v>25.794117647058822</v>
      </c>
      <c r="EF32" s="5"/>
      <c r="EG32" s="5"/>
      <c r="EH32" s="5"/>
      <c r="EI32" s="5"/>
      <c r="EJ32" s="5"/>
      <c r="EK32" s="5"/>
      <c r="EL32" s="5"/>
      <c r="EM32" s="5"/>
      <c r="EQ32" s="38" t="s">
        <v>17</v>
      </c>
      <c r="ER32" s="35">
        <f>BN35</f>
        <v>664</v>
      </c>
      <c r="ES32" s="35">
        <f>BO35+BP35+BR35+BS35+BT35+BY35</f>
        <v>67</v>
      </c>
      <c r="ET32" s="35">
        <f>BQ35+BU35+BV35+BW35+BX35+BZ35</f>
        <v>4</v>
      </c>
      <c r="EU32" s="33">
        <f>SUM(ER32:ET32)</f>
        <v>735</v>
      </c>
    </row>
    <row r="33" spans="1:151" ht="9.75" customHeight="1">
      <c r="A33" s="23">
        <v>24</v>
      </c>
      <c r="B33" s="25">
        <v>10</v>
      </c>
      <c r="C33" s="25">
        <v>1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6">
        <f t="shared" si="6"/>
        <v>11</v>
      </c>
      <c r="Q33" s="23">
        <v>24</v>
      </c>
      <c r="R33" s="25">
        <v>12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6">
        <f t="shared" si="7"/>
        <v>12</v>
      </c>
      <c r="AG33" s="23">
        <v>24</v>
      </c>
      <c r="AH33" s="25">
        <v>10</v>
      </c>
      <c r="AI33" s="25">
        <v>1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0</v>
      </c>
      <c r="AR33" s="25">
        <v>0</v>
      </c>
      <c r="AS33" s="25">
        <v>0</v>
      </c>
      <c r="AT33" s="25">
        <v>0</v>
      </c>
      <c r="AU33" s="26">
        <f t="shared" si="8"/>
        <v>11</v>
      </c>
      <c r="AW33" s="23">
        <v>24</v>
      </c>
      <c r="AX33" s="25">
        <v>4</v>
      </c>
      <c r="AY33" s="25">
        <v>0</v>
      </c>
      <c r="AZ33" s="25">
        <v>0</v>
      </c>
      <c r="BA33" s="25">
        <v>0</v>
      </c>
      <c r="BB33" s="25">
        <v>0</v>
      </c>
      <c r="BC33" s="25">
        <v>0</v>
      </c>
      <c r="BD33" s="25">
        <v>0</v>
      </c>
      <c r="BE33" s="25">
        <v>0</v>
      </c>
      <c r="BF33" s="25">
        <v>0</v>
      </c>
      <c r="BG33" s="25">
        <v>0</v>
      </c>
      <c r="BH33" s="25">
        <v>0</v>
      </c>
      <c r="BI33" s="25">
        <v>0</v>
      </c>
      <c r="BJ33" s="25">
        <v>0</v>
      </c>
      <c r="BK33" s="26">
        <f t="shared" si="9"/>
        <v>4</v>
      </c>
      <c r="BM33" s="23">
        <v>24</v>
      </c>
      <c r="BN33" s="25">
        <v>6</v>
      </c>
      <c r="BO33" s="25">
        <v>0</v>
      </c>
      <c r="BP33" s="25">
        <v>0</v>
      </c>
      <c r="BQ33" s="25">
        <v>0</v>
      </c>
      <c r="BR33" s="25">
        <v>0</v>
      </c>
      <c r="BS33" s="25">
        <v>0</v>
      </c>
      <c r="BT33" s="25">
        <v>0</v>
      </c>
      <c r="BU33" s="25">
        <v>0</v>
      </c>
      <c r="BV33" s="25">
        <v>0</v>
      </c>
      <c r="BW33" s="25">
        <v>0</v>
      </c>
      <c r="BX33" s="25">
        <v>0</v>
      </c>
      <c r="BY33" s="25">
        <v>0</v>
      </c>
      <c r="BZ33" s="25">
        <v>0</v>
      </c>
      <c r="CA33" s="26">
        <f t="shared" si="10"/>
        <v>6</v>
      </c>
      <c r="CC33" s="23">
        <v>24</v>
      </c>
      <c r="CD33" s="25">
        <v>5</v>
      </c>
      <c r="CE33" s="25">
        <v>0</v>
      </c>
      <c r="CF33" s="25">
        <v>0</v>
      </c>
      <c r="CG33" s="25">
        <v>0</v>
      </c>
      <c r="CH33" s="25">
        <v>0</v>
      </c>
      <c r="CI33" s="25">
        <v>0</v>
      </c>
      <c r="CJ33" s="25">
        <v>0</v>
      </c>
      <c r="CK33" s="25">
        <v>0</v>
      </c>
      <c r="CL33" s="25">
        <v>0</v>
      </c>
      <c r="CM33" s="25">
        <v>0</v>
      </c>
      <c r="CN33" s="25">
        <v>0</v>
      </c>
      <c r="CO33" s="25">
        <v>0</v>
      </c>
      <c r="CP33" s="25">
        <v>0</v>
      </c>
      <c r="CQ33" s="26">
        <f t="shared" si="11"/>
        <v>5</v>
      </c>
      <c r="CS33" s="23">
        <v>24</v>
      </c>
      <c r="CT33" s="25">
        <v>3</v>
      </c>
      <c r="CU33" s="25">
        <v>0</v>
      </c>
      <c r="CV33" s="25">
        <v>0</v>
      </c>
      <c r="CW33" s="25">
        <v>0</v>
      </c>
      <c r="CX33" s="25">
        <v>0</v>
      </c>
      <c r="CY33" s="25">
        <v>0</v>
      </c>
      <c r="CZ33" s="25">
        <v>0</v>
      </c>
      <c r="DA33" s="25">
        <v>0</v>
      </c>
      <c r="DB33" s="25">
        <v>0</v>
      </c>
      <c r="DC33" s="25">
        <v>0</v>
      </c>
      <c r="DD33" s="25">
        <v>0</v>
      </c>
      <c r="DE33" s="25">
        <v>0</v>
      </c>
      <c r="DF33" s="25">
        <v>0</v>
      </c>
      <c r="DG33" s="26">
        <f t="shared" si="12"/>
        <v>3</v>
      </c>
      <c r="DI33" s="23">
        <v>23</v>
      </c>
      <c r="DJ33" s="31">
        <f t="shared" si="13"/>
        <v>7</v>
      </c>
      <c r="DK33" s="31">
        <f t="shared" si="14"/>
        <v>19</v>
      </c>
      <c r="DL33" s="31">
        <f t="shared" si="15"/>
        <v>14</v>
      </c>
      <c r="DM33" s="31">
        <f t="shared" si="16"/>
        <v>2</v>
      </c>
      <c r="DN33" s="31">
        <f t="shared" si="17"/>
        <v>10</v>
      </c>
      <c r="DO33" s="31">
        <f t="shared" si="18"/>
        <v>12</v>
      </c>
      <c r="DP33" s="31">
        <f t="shared" si="19"/>
        <v>13</v>
      </c>
      <c r="DQ33" s="32">
        <f t="shared" si="20"/>
        <v>12.2</v>
      </c>
      <c r="DR33" s="33">
        <f t="shared" si="21"/>
        <v>11</v>
      </c>
      <c r="DT33" s="23">
        <v>23</v>
      </c>
      <c r="DU33" s="34">
        <v>28.357142857142858</v>
      </c>
      <c r="DV33" s="34">
        <v>26.94736842105263</v>
      </c>
      <c r="DW33" s="34">
        <v>28.892857142857142</v>
      </c>
      <c r="DX33" s="34">
        <v>25.5</v>
      </c>
      <c r="DY33" s="34">
        <v>29.75</v>
      </c>
      <c r="DZ33" s="34">
        <v>29.875</v>
      </c>
      <c r="EA33" s="34">
        <v>27.23076923076923</v>
      </c>
      <c r="EF33" s="5"/>
      <c r="EG33" s="5"/>
      <c r="EH33" s="5"/>
      <c r="EI33" s="5"/>
      <c r="EJ33" s="5"/>
      <c r="EK33" s="5"/>
      <c r="EL33" s="5"/>
      <c r="EM33" s="5"/>
      <c r="EQ33" s="38" t="s">
        <v>19</v>
      </c>
      <c r="ER33" s="35">
        <f>BN36</f>
        <v>748</v>
      </c>
      <c r="ES33" s="35">
        <f>BO36+BP36+BR36+BS36+BT36+BY36</f>
        <v>78</v>
      </c>
      <c r="ET33" s="35">
        <f>BQ36+BU36+BV36+BW36+BX36+BZ36</f>
        <v>4</v>
      </c>
      <c r="EU33" s="33">
        <f>SUM(ER33:ET33)</f>
        <v>830</v>
      </c>
    </row>
    <row r="34" spans="1:151" ht="9.75" customHeight="1">
      <c r="DI34" s="23">
        <v>24</v>
      </c>
      <c r="DJ34" s="31">
        <f t="shared" si="13"/>
        <v>11</v>
      </c>
      <c r="DK34" s="31">
        <f t="shared" si="14"/>
        <v>12</v>
      </c>
      <c r="DL34" s="31">
        <f t="shared" si="15"/>
        <v>11</v>
      </c>
      <c r="DM34" s="31">
        <f t="shared" si="16"/>
        <v>4</v>
      </c>
      <c r="DN34" s="31">
        <f t="shared" si="17"/>
        <v>6</v>
      </c>
      <c r="DO34" s="31">
        <f t="shared" si="18"/>
        <v>5</v>
      </c>
      <c r="DP34" s="31">
        <f t="shared" si="19"/>
        <v>3</v>
      </c>
      <c r="DQ34" s="32">
        <f t="shared" si="20"/>
        <v>7.4</v>
      </c>
      <c r="DR34" s="33">
        <f t="shared" si="21"/>
        <v>7.4285714285714288</v>
      </c>
      <c r="DT34" s="23">
        <v>24</v>
      </c>
      <c r="DU34" s="34">
        <v>25.045454545454547</v>
      </c>
      <c r="DV34" s="34">
        <v>27.791666666666668</v>
      </c>
      <c r="DW34" s="34">
        <v>26.181818181818183</v>
      </c>
      <c r="DX34" s="34">
        <v>28.625</v>
      </c>
      <c r="DY34" s="34">
        <v>27.166666666666668</v>
      </c>
      <c r="DZ34" s="34">
        <v>28.5</v>
      </c>
      <c r="EA34" s="34">
        <v>33</v>
      </c>
      <c r="EF34" s="5"/>
      <c r="EG34" s="5"/>
      <c r="EH34" s="5"/>
      <c r="EI34" s="5"/>
      <c r="EJ34" s="5"/>
      <c r="EK34" s="5"/>
      <c r="EL34" s="5"/>
      <c r="EM34" s="5"/>
      <c r="EQ34" s="38" t="s">
        <v>21</v>
      </c>
      <c r="ER34" s="35">
        <f>BN37</f>
        <v>764</v>
      </c>
      <c r="ES34" s="35">
        <f>BO37+BP37+BR37+BS37+BT37+BY37</f>
        <v>78</v>
      </c>
      <c r="ET34" s="35">
        <f>BQ37+BU37+BV37+BW37+BX37+BZ37</f>
        <v>4</v>
      </c>
      <c r="EU34" s="33">
        <f>SUM(ER34:ET34)</f>
        <v>846</v>
      </c>
    </row>
    <row r="35" spans="1:151" ht="9.75" customHeight="1">
      <c r="A35" s="44" t="s">
        <v>17</v>
      </c>
      <c r="B35" s="45">
        <f t="shared" ref="B35:N35" si="23">SUM(B17:B28)</f>
        <v>699</v>
      </c>
      <c r="C35" s="45">
        <f t="shared" si="23"/>
        <v>81</v>
      </c>
      <c r="D35" s="45">
        <f t="shared" si="23"/>
        <v>0</v>
      </c>
      <c r="E35" s="45">
        <f t="shared" si="23"/>
        <v>0</v>
      </c>
      <c r="F35" s="45">
        <f t="shared" si="23"/>
        <v>3</v>
      </c>
      <c r="G35" s="45">
        <f t="shared" si="23"/>
        <v>0</v>
      </c>
      <c r="H35" s="45">
        <f t="shared" si="23"/>
        <v>0</v>
      </c>
      <c r="I35" s="45">
        <f t="shared" si="23"/>
        <v>1</v>
      </c>
      <c r="J35" s="45">
        <f t="shared" si="23"/>
        <v>1</v>
      </c>
      <c r="K35" s="45">
        <f t="shared" si="23"/>
        <v>0</v>
      </c>
      <c r="L35" s="45">
        <f t="shared" si="23"/>
        <v>0</v>
      </c>
      <c r="M35" s="45">
        <f t="shared" si="23"/>
        <v>0</v>
      </c>
      <c r="N35" s="45">
        <f t="shared" si="23"/>
        <v>0</v>
      </c>
      <c r="O35" s="26">
        <f>SUM(B35:N35)</f>
        <v>785</v>
      </c>
      <c r="Q35" s="44" t="s">
        <v>17</v>
      </c>
      <c r="R35" s="45">
        <f t="shared" ref="R35:AD35" si="24">SUM(R17:R28)</f>
        <v>655</v>
      </c>
      <c r="S35" s="45">
        <f t="shared" si="24"/>
        <v>85</v>
      </c>
      <c r="T35" s="45">
        <f t="shared" si="24"/>
        <v>0</v>
      </c>
      <c r="U35" s="45">
        <f t="shared" si="24"/>
        <v>1</v>
      </c>
      <c r="V35" s="45">
        <f t="shared" si="24"/>
        <v>2</v>
      </c>
      <c r="W35" s="45">
        <f t="shared" si="24"/>
        <v>0</v>
      </c>
      <c r="X35" s="45">
        <f t="shared" si="24"/>
        <v>0</v>
      </c>
      <c r="Y35" s="45">
        <f t="shared" si="24"/>
        <v>1</v>
      </c>
      <c r="Z35" s="45">
        <f t="shared" si="24"/>
        <v>0</v>
      </c>
      <c r="AA35" s="45">
        <f t="shared" si="24"/>
        <v>0</v>
      </c>
      <c r="AB35" s="45">
        <f t="shared" si="24"/>
        <v>0</v>
      </c>
      <c r="AC35" s="45">
        <f t="shared" si="24"/>
        <v>2</v>
      </c>
      <c r="AD35" s="45">
        <f t="shared" si="24"/>
        <v>0</v>
      </c>
      <c r="AE35" s="26">
        <f>SUM(R35:AD35)</f>
        <v>746</v>
      </c>
      <c r="AG35" s="44" t="s">
        <v>17</v>
      </c>
      <c r="AH35" s="45">
        <f t="shared" ref="AH35:AT35" si="25">SUM(AH17:AH28)</f>
        <v>547</v>
      </c>
      <c r="AI35" s="45">
        <f t="shared" si="25"/>
        <v>42</v>
      </c>
      <c r="AJ35" s="45">
        <f t="shared" si="25"/>
        <v>0</v>
      </c>
      <c r="AK35" s="45">
        <f t="shared" si="25"/>
        <v>0</v>
      </c>
      <c r="AL35" s="45">
        <f t="shared" si="25"/>
        <v>0</v>
      </c>
      <c r="AM35" s="45">
        <f t="shared" si="25"/>
        <v>0</v>
      </c>
      <c r="AN35" s="45">
        <f t="shared" si="25"/>
        <v>0</v>
      </c>
      <c r="AO35" s="45">
        <f t="shared" si="25"/>
        <v>0</v>
      </c>
      <c r="AP35" s="45">
        <f t="shared" si="25"/>
        <v>0</v>
      </c>
      <c r="AQ35" s="45">
        <f t="shared" si="25"/>
        <v>0</v>
      </c>
      <c r="AR35" s="45">
        <f t="shared" si="25"/>
        <v>0</v>
      </c>
      <c r="AS35" s="45">
        <f t="shared" si="25"/>
        <v>0</v>
      </c>
      <c r="AT35" s="45">
        <f t="shared" si="25"/>
        <v>0</v>
      </c>
      <c r="AU35" s="26">
        <f>SUM(AH35:AT35)</f>
        <v>589</v>
      </c>
      <c r="AW35" s="44" t="s">
        <v>17</v>
      </c>
      <c r="AX35" s="45">
        <f t="shared" ref="AX35:BJ35" si="26">SUM(AX17:AX28)</f>
        <v>404</v>
      </c>
      <c r="AY35" s="45">
        <f t="shared" si="26"/>
        <v>29</v>
      </c>
      <c r="AZ35" s="45">
        <f t="shared" si="26"/>
        <v>0</v>
      </c>
      <c r="BA35" s="45">
        <f t="shared" si="26"/>
        <v>0</v>
      </c>
      <c r="BB35" s="45">
        <f t="shared" si="26"/>
        <v>0</v>
      </c>
      <c r="BC35" s="45">
        <f t="shared" si="26"/>
        <v>0</v>
      </c>
      <c r="BD35" s="45">
        <f t="shared" si="26"/>
        <v>1</v>
      </c>
      <c r="BE35" s="45">
        <f t="shared" si="26"/>
        <v>1</v>
      </c>
      <c r="BF35" s="45">
        <f t="shared" si="26"/>
        <v>0</v>
      </c>
      <c r="BG35" s="45">
        <f t="shared" si="26"/>
        <v>0</v>
      </c>
      <c r="BH35" s="45">
        <f t="shared" si="26"/>
        <v>0</v>
      </c>
      <c r="BI35" s="45">
        <f t="shared" si="26"/>
        <v>1</v>
      </c>
      <c r="BJ35" s="45">
        <f t="shared" si="26"/>
        <v>0</v>
      </c>
      <c r="BK35" s="26">
        <f>SUM(AX35:BJ35)</f>
        <v>436</v>
      </c>
      <c r="BM35" s="44" t="s">
        <v>17</v>
      </c>
      <c r="BN35" s="45">
        <f t="shared" ref="BN35:BZ35" si="27">SUM(BN17:BN28)</f>
        <v>664</v>
      </c>
      <c r="BO35" s="45">
        <f t="shared" si="27"/>
        <v>64</v>
      </c>
      <c r="BP35" s="45">
        <f t="shared" si="27"/>
        <v>1</v>
      </c>
      <c r="BQ35" s="45">
        <f t="shared" si="27"/>
        <v>0</v>
      </c>
      <c r="BR35" s="45">
        <f t="shared" si="27"/>
        <v>1</v>
      </c>
      <c r="BS35" s="45">
        <f t="shared" si="27"/>
        <v>0</v>
      </c>
      <c r="BT35" s="45">
        <f t="shared" si="27"/>
        <v>0</v>
      </c>
      <c r="BU35" s="45">
        <f t="shared" si="27"/>
        <v>3</v>
      </c>
      <c r="BV35" s="45">
        <f t="shared" si="27"/>
        <v>1</v>
      </c>
      <c r="BW35" s="45">
        <f t="shared" si="27"/>
        <v>0</v>
      </c>
      <c r="BX35" s="45">
        <f t="shared" si="27"/>
        <v>0</v>
      </c>
      <c r="BY35" s="45">
        <f t="shared" si="27"/>
        <v>1</v>
      </c>
      <c r="BZ35" s="45">
        <f t="shared" si="27"/>
        <v>0</v>
      </c>
      <c r="CA35" s="26">
        <f>SUM(BN35:BZ35)</f>
        <v>735</v>
      </c>
      <c r="CC35" s="44" t="s">
        <v>17</v>
      </c>
      <c r="CD35" s="45">
        <f t="shared" ref="CD35:CP35" si="28">SUM(CD17:CD28)</f>
        <v>748</v>
      </c>
      <c r="CE35" s="45">
        <f t="shared" si="28"/>
        <v>81</v>
      </c>
      <c r="CF35" s="45">
        <f t="shared" si="28"/>
        <v>0</v>
      </c>
      <c r="CG35" s="45">
        <f t="shared" si="28"/>
        <v>0</v>
      </c>
      <c r="CH35" s="45">
        <f t="shared" si="28"/>
        <v>3</v>
      </c>
      <c r="CI35" s="45">
        <f t="shared" si="28"/>
        <v>0</v>
      </c>
      <c r="CJ35" s="45">
        <f t="shared" si="28"/>
        <v>0</v>
      </c>
      <c r="CK35" s="45">
        <f t="shared" si="28"/>
        <v>0</v>
      </c>
      <c r="CL35" s="45">
        <f t="shared" si="28"/>
        <v>0</v>
      </c>
      <c r="CM35" s="45">
        <f t="shared" si="28"/>
        <v>0</v>
      </c>
      <c r="CN35" s="45">
        <f t="shared" si="28"/>
        <v>0</v>
      </c>
      <c r="CO35" s="45">
        <f t="shared" si="28"/>
        <v>1</v>
      </c>
      <c r="CP35" s="45">
        <f t="shared" si="28"/>
        <v>0</v>
      </c>
      <c r="CQ35" s="26">
        <f>SUM(CD35:CP35)</f>
        <v>833</v>
      </c>
      <c r="CS35" s="44" t="s">
        <v>17</v>
      </c>
      <c r="CT35" s="45">
        <f t="shared" ref="CT35:DF35" si="29">SUM(CT17:CT28)</f>
        <v>655</v>
      </c>
      <c r="CU35" s="45">
        <f t="shared" si="29"/>
        <v>84</v>
      </c>
      <c r="CV35" s="45">
        <f t="shared" si="29"/>
        <v>1</v>
      </c>
      <c r="CW35" s="45">
        <f t="shared" si="29"/>
        <v>0</v>
      </c>
      <c r="CX35" s="45">
        <f t="shared" si="29"/>
        <v>5</v>
      </c>
      <c r="CY35" s="45">
        <f t="shared" si="29"/>
        <v>0</v>
      </c>
      <c r="CZ35" s="45">
        <f t="shared" si="29"/>
        <v>0</v>
      </c>
      <c r="DA35" s="45">
        <f t="shared" si="29"/>
        <v>0</v>
      </c>
      <c r="DB35" s="45">
        <f t="shared" si="29"/>
        <v>0</v>
      </c>
      <c r="DC35" s="45">
        <f t="shared" si="29"/>
        <v>0</v>
      </c>
      <c r="DD35" s="45">
        <f t="shared" si="29"/>
        <v>0</v>
      </c>
      <c r="DE35" s="45">
        <f t="shared" si="29"/>
        <v>2</v>
      </c>
      <c r="DF35" s="45">
        <f t="shared" si="29"/>
        <v>0</v>
      </c>
      <c r="DG35" s="26">
        <f>SUM(CT35:DF35)</f>
        <v>747</v>
      </c>
      <c r="DI35" s="5"/>
      <c r="DJ35" s="46"/>
      <c r="DK35" s="46"/>
      <c r="DL35" s="46"/>
      <c r="DM35" s="46"/>
      <c r="DN35" s="46"/>
      <c r="DO35" s="46"/>
      <c r="DP35" s="46"/>
      <c r="DQ35" s="46"/>
      <c r="DR35" s="47"/>
      <c r="DT35" s="5"/>
      <c r="DU35" s="48"/>
      <c r="DV35" s="48"/>
      <c r="DW35" s="48"/>
      <c r="DX35" s="48"/>
      <c r="DY35" s="48"/>
      <c r="DZ35" s="48"/>
      <c r="EA35" s="48"/>
      <c r="EF35" s="43"/>
      <c r="EG35" s="5"/>
      <c r="EH35" s="5"/>
      <c r="EI35" s="5"/>
      <c r="EJ35" s="5"/>
      <c r="EK35" s="5"/>
      <c r="EL35" s="5"/>
      <c r="EM35" s="5"/>
      <c r="EQ35" s="38" t="s">
        <v>22</v>
      </c>
      <c r="ER35" s="35">
        <f>BN38</f>
        <v>782</v>
      </c>
      <c r="ES35" s="35">
        <f>BO38+BP38+BR38+BS38+BT38+BY38</f>
        <v>81</v>
      </c>
      <c r="ET35" s="35">
        <f>BQ38+BU38+BV38+BW38+BX38+BZ38</f>
        <v>4</v>
      </c>
      <c r="EU35" s="33">
        <f>SUM(ER35:ET35)</f>
        <v>867</v>
      </c>
    </row>
    <row r="36" spans="1:151" ht="9.75" customHeight="1">
      <c r="A36" s="49" t="s">
        <v>19</v>
      </c>
      <c r="B36" s="50">
        <f t="shared" ref="B36:N36" si="30">SUM(B16:B31)</f>
        <v>801</v>
      </c>
      <c r="C36" s="50">
        <f t="shared" si="30"/>
        <v>90</v>
      </c>
      <c r="D36" s="50">
        <f t="shared" si="30"/>
        <v>0</v>
      </c>
      <c r="E36" s="50">
        <f t="shared" si="30"/>
        <v>0</v>
      </c>
      <c r="F36" s="50">
        <f t="shared" si="30"/>
        <v>3</v>
      </c>
      <c r="G36" s="50">
        <f t="shared" si="30"/>
        <v>0</v>
      </c>
      <c r="H36" s="50">
        <f t="shared" si="30"/>
        <v>0</v>
      </c>
      <c r="I36" s="50">
        <f t="shared" si="30"/>
        <v>1</v>
      </c>
      <c r="J36" s="50">
        <f t="shared" si="30"/>
        <v>1</v>
      </c>
      <c r="K36" s="50">
        <f t="shared" si="30"/>
        <v>0</v>
      </c>
      <c r="L36" s="50">
        <f t="shared" si="30"/>
        <v>0</v>
      </c>
      <c r="M36" s="50">
        <f t="shared" si="30"/>
        <v>0</v>
      </c>
      <c r="N36" s="50">
        <f t="shared" si="30"/>
        <v>0</v>
      </c>
      <c r="O36" s="26">
        <f>SUM(B36:N36)</f>
        <v>896</v>
      </c>
      <c r="Q36" s="49" t="s">
        <v>19</v>
      </c>
      <c r="R36" s="50">
        <f t="shared" ref="R36:AD36" si="31">SUM(R16:R31)</f>
        <v>745</v>
      </c>
      <c r="S36" s="50">
        <f t="shared" si="31"/>
        <v>96</v>
      </c>
      <c r="T36" s="50">
        <f t="shared" si="31"/>
        <v>0</v>
      </c>
      <c r="U36" s="50">
        <f t="shared" si="31"/>
        <v>1</v>
      </c>
      <c r="V36" s="50">
        <f t="shared" si="31"/>
        <v>2</v>
      </c>
      <c r="W36" s="50">
        <f t="shared" si="31"/>
        <v>0</v>
      </c>
      <c r="X36" s="50">
        <f t="shared" si="31"/>
        <v>0</v>
      </c>
      <c r="Y36" s="50">
        <f t="shared" si="31"/>
        <v>1</v>
      </c>
      <c r="Z36" s="50">
        <f t="shared" si="31"/>
        <v>0</v>
      </c>
      <c r="AA36" s="50">
        <f t="shared" si="31"/>
        <v>0</v>
      </c>
      <c r="AB36" s="50">
        <f t="shared" si="31"/>
        <v>0</v>
      </c>
      <c r="AC36" s="50">
        <f t="shared" si="31"/>
        <v>2</v>
      </c>
      <c r="AD36" s="50">
        <f t="shared" si="31"/>
        <v>0</v>
      </c>
      <c r="AE36" s="26">
        <f>SUM(R36:AD36)</f>
        <v>847</v>
      </c>
      <c r="AG36" s="49" t="s">
        <v>19</v>
      </c>
      <c r="AH36" s="50">
        <f t="shared" ref="AH36:AT36" si="32">SUM(AH16:AH31)</f>
        <v>637</v>
      </c>
      <c r="AI36" s="50">
        <f t="shared" si="32"/>
        <v>44</v>
      </c>
      <c r="AJ36" s="50">
        <f t="shared" si="32"/>
        <v>0</v>
      </c>
      <c r="AK36" s="50">
        <f t="shared" si="32"/>
        <v>0</v>
      </c>
      <c r="AL36" s="50">
        <f t="shared" si="32"/>
        <v>0</v>
      </c>
      <c r="AM36" s="50">
        <f t="shared" si="32"/>
        <v>0</v>
      </c>
      <c r="AN36" s="50">
        <f t="shared" si="32"/>
        <v>0</v>
      </c>
      <c r="AO36" s="50">
        <f t="shared" si="32"/>
        <v>0</v>
      </c>
      <c r="AP36" s="50">
        <f t="shared" si="32"/>
        <v>0</v>
      </c>
      <c r="AQ36" s="50">
        <f t="shared" si="32"/>
        <v>0</v>
      </c>
      <c r="AR36" s="50">
        <f t="shared" si="32"/>
        <v>0</v>
      </c>
      <c r="AS36" s="50">
        <f t="shared" si="32"/>
        <v>0</v>
      </c>
      <c r="AT36" s="50">
        <f t="shared" si="32"/>
        <v>0</v>
      </c>
      <c r="AU36" s="26">
        <f>SUM(AH36:AT36)</f>
        <v>681</v>
      </c>
      <c r="AW36" s="49" t="s">
        <v>19</v>
      </c>
      <c r="AX36" s="50">
        <f t="shared" ref="AX36:BJ36" si="33">SUM(AX16:AX31)</f>
        <v>454</v>
      </c>
      <c r="AY36" s="50">
        <f t="shared" si="33"/>
        <v>35</v>
      </c>
      <c r="AZ36" s="50">
        <f t="shared" si="33"/>
        <v>0</v>
      </c>
      <c r="BA36" s="50">
        <f t="shared" si="33"/>
        <v>0</v>
      </c>
      <c r="BB36" s="50">
        <f t="shared" si="33"/>
        <v>0</v>
      </c>
      <c r="BC36" s="50">
        <f t="shared" si="33"/>
        <v>0</v>
      </c>
      <c r="BD36" s="50">
        <f t="shared" si="33"/>
        <v>1</v>
      </c>
      <c r="BE36" s="50">
        <f t="shared" si="33"/>
        <v>1</v>
      </c>
      <c r="BF36" s="50">
        <f t="shared" si="33"/>
        <v>0</v>
      </c>
      <c r="BG36" s="50">
        <f t="shared" si="33"/>
        <v>0</v>
      </c>
      <c r="BH36" s="50">
        <f t="shared" si="33"/>
        <v>0</v>
      </c>
      <c r="BI36" s="50">
        <f t="shared" si="33"/>
        <v>1</v>
      </c>
      <c r="BJ36" s="50">
        <f t="shared" si="33"/>
        <v>0</v>
      </c>
      <c r="BK36" s="26">
        <f>SUM(AX36:BJ36)</f>
        <v>492</v>
      </c>
      <c r="BM36" s="49" t="s">
        <v>19</v>
      </c>
      <c r="BN36" s="50">
        <f t="shared" ref="BN36:BZ36" si="34">SUM(BN16:BN31)</f>
        <v>748</v>
      </c>
      <c r="BO36" s="50">
        <f t="shared" si="34"/>
        <v>75</v>
      </c>
      <c r="BP36" s="50">
        <f t="shared" si="34"/>
        <v>1</v>
      </c>
      <c r="BQ36" s="50">
        <f t="shared" si="34"/>
        <v>0</v>
      </c>
      <c r="BR36" s="50">
        <f t="shared" si="34"/>
        <v>1</v>
      </c>
      <c r="BS36" s="50">
        <f t="shared" si="34"/>
        <v>0</v>
      </c>
      <c r="BT36" s="50">
        <f t="shared" si="34"/>
        <v>0</v>
      </c>
      <c r="BU36" s="50">
        <f t="shared" si="34"/>
        <v>3</v>
      </c>
      <c r="BV36" s="50">
        <f t="shared" si="34"/>
        <v>1</v>
      </c>
      <c r="BW36" s="50">
        <f t="shared" si="34"/>
        <v>0</v>
      </c>
      <c r="BX36" s="50">
        <f t="shared" si="34"/>
        <v>0</v>
      </c>
      <c r="BY36" s="50">
        <f t="shared" si="34"/>
        <v>1</v>
      </c>
      <c r="BZ36" s="50">
        <f t="shared" si="34"/>
        <v>0</v>
      </c>
      <c r="CA36" s="26">
        <f>SUM(BN36:BZ36)</f>
        <v>830</v>
      </c>
      <c r="CC36" s="49" t="s">
        <v>19</v>
      </c>
      <c r="CD36" s="50">
        <f t="shared" ref="CD36:CP36" si="35">SUM(CD16:CD31)</f>
        <v>856</v>
      </c>
      <c r="CE36" s="50">
        <f t="shared" si="35"/>
        <v>92</v>
      </c>
      <c r="CF36" s="50">
        <f t="shared" si="35"/>
        <v>0</v>
      </c>
      <c r="CG36" s="50">
        <f t="shared" si="35"/>
        <v>0</v>
      </c>
      <c r="CH36" s="50">
        <f t="shared" si="35"/>
        <v>3</v>
      </c>
      <c r="CI36" s="50">
        <f t="shared" si="35"/>
        <v>0</v>
      </c>
      <c r="CJ36" s="50">
        <f t="shared" si="35"/>
        <v>0</v>
      </c>
      <c r="CK36" s="50">
        <f t="shared" si="35"/>
        <v>0</v>
      </c>
      <c r="CL36" s="50">
        <f t="shared" si="35"/>
        <v>0</v>
      </c>
      <c r="CM36" s="50">
        <f t="shared" si="35"/>
        <v>0</v>
      </c>
      <c r="CN36" s="50">
        <f t="shared" si="35"/>
        <v>0</v>
      </c>
      <c r="CO36" s="50">
        <f t="shared" si="35"/>
        <v>1</v>
      </c>
      <c r="CP36" s="50">
        <f t="shared" si="35"/>
        <v>0</v>
      </c>
      <c r="CQ36" s="26">
        <f>SUM(CD36:CP36)</f>
        <v>952</v>
      </c>
      <c r="CS36" s="49" t="s">
        <v>19</v>
      </c>
      <c r="CT36" s="50">
        <f t="shared" ref="CT36:DF36" si="36">SUM(CT16:CT31)</f>
        <v>756</v>
      </c>
      <c r="CU36" s="50">
        <f t="shared" si="36"/>
        <v>91</v>
      </c>
      <c r="CV36" s="50">
        <f t="shared" si="36"/>
        <v>1</v>
      </c>
      <c r="CW36" s="50">
        <f t="shared" si="36"/>
        <v>0</v>
      </c>
      <c r="CX36" s="50">
        <f t="shared" si="36"/>
        <v>5</v>
      </c>
      <c r="CY36" s="50">
        <f t="shared" si="36"/>
        <v>0</v>
      </c>
      <c r="CZ36" s="50">
        <f t="shared" si="36"/>
        <v>0</v>
      </c>
      <c r="DA36" s="50">
        <f t="shared" si="36"/>
        <v>0</v>
      </c>
      <c r="DB36" s="50">
        <f t="shared" si="36"/>
        <v>0</v>
      </c>
      <c r="DC36" s="50">
        <f t="shared" si="36"/>
        <v>0</v>
      </c>
      <c r="DD36" s="50">
        <f t="shared" si="36"/>
        <v>0</v>
      </c>
      <c r="DE36" s="50">
        <f t="shared" si="36"/>
        <v>2</v>
      </c>
      <c r="DF36" s="50">
        <f t="shared" si="36"/>
        <v>0</v>
      </c>
      <c r="DG36" s="26">
        <f>SUM(CT36:DF36)</f>
        <v>855</v>
      </c>
      <c r="DI36" s="38" t="s">
        <v>17</v>
      </c>
      <c r="DJ36" s="45">
        <f>SUM(DJ18:DJ29)</f>
        <v>785</v>
      </c>
      <c r="DK36" s="45">
        <f t="shared" ref="DK36:DP36" si="37">SUM(DK18:DK29)</f>
        <v>746</v>
      </c>
      <c r="DL36" s="45">
        <f t="shared" si="37"/>
        <v>589</v>
      </c>
      <c r="DM36" s="45">
        <f t="shared" si="37"/>
        <v>436</v>
      </c>
      <c r="DN36" s="45">
        <f t="shared" si="37"/>
        <v>735</v>
      </c>
      <c r="DO36" s="45">
        <f t="shared" si="37"/>
        <v>833</v>
      </c>
      <c r="DP36" s="45">
        <f t="shared" si="37"/>
        <v>747</v>
      </c>
      <c r="DQ36" s="39">
        <f>SUM(DQ18:DQ29)</f>
        <v>769.19999999999993</v>
      </c>
      <c r="DR36" s="51">
        <f>SUM(DR18:DR29)</f>
        <v>695.85714285714289</v>
      </c>
      <c r="DT36" s="38" t="s">
        <v>23</v>
      </c>
      <c r="DU36" s="52">
        <f>IF(COUNTIF(DU21:DU22,"&lt;&gt;-")&gt;0,SUMIF(DU21:DU22,"&lt;&gt;-")/COUNTIF(DU21:DU22,"&lt;&gt;-"),"-")</f>
        <v>25.129189311594203</v>
      </c>
      <c r="DV36" s="52">
        <f t="shared" ref="DV36:EA36" si="38">IF(COUNTIF(DV21:DV22,"&lt;&gt;-")&gt;0,SUMIF(DV21:DV22,"&lt;&gt;-")/COUNTIF(DV21:DV22,"&lt;&gt;-"),"-")</f>
        <v>24.797562893081761</v>
      </c>
      <c r="DW36" s="52">
        <f t="shared" si="38"/>
        <v>24.963343881856538</v>
      </c>
      <c r="DX36" s="52">
        <f t="shared" si="38"/>
        <v>25.49007373794668</v>
      </c>
      <c r="DY36" s="52">
        <f t="shared" si="38"/>
        <v>25.38775143678161</v>
      </c>
      <c r="DZ36" s="52">
        <f t="shared" si="38"/>
        <v>26.171703296703296</v>
      </c>
      <c r="EA36" s="52">
        <f t="shared" si="38"/>
        <v>25.594776380153739</v>
      </c>
      <c r="EF36" s="41" t="str">
        <f>TEXT(EF37,"dddd")</f>
        <v>Saturday</v>
      </c>
      <c r="EH36" s="5"/>
      <c r="EI36" s="5"/>
      <c r="EJ36" s="5"/>
      <c r="EK36" s="5"/>
      <c r="EL36" s="5"/>
      <c r="EM36" s="5"/>
      <c r="EQ36" s="36">
        <f>EQ31+1</f>
        <v>44061</v>
      </c>
      <c r="ER36" s="37"/>
      <c r="ES36" s="37"/>
      <c r="ET36" s="37"/>
      <c r="EU36" s="40"/>
    </row>
    <row r="37" spans="1:151" ht="9.75" customHeight="1">
      <c r="A37" s="53" t="s">
        <v>21</v>
      </c>
      <c r="B37" s="54">
        <f t="shared" ref="B37:N37" si="39">SUM(B16:B33)</f>
        <v>817</v>
      </c>
      <c r="C37" s="54">
        <f t="shared" si="39"/>
        <v>92</v>
      </c>
      <c r="D37" s="54">
        <f t="shared" si="39"/>
        <v>0</v>
      </c>
      <c r="E37" s="54">
        <f t="shared" si="39"/>
        <v>0</v>
      </c>
      <c r="F37" s="54">
        <f t="shared" si="39"/>
        <v>3</v>
      </c>
      <c r="G37" s="54">
        <f t="shared" si="39"/>
        <v>0</v>
      </c>
      <c r="H37" s="54">
        <f t="shared" si="39"/>
        <v>0</v>
      </c>
      <c r="I37" s="54">
        <f t="shared" si="39"/>
        <v>1</v>
      </c>
      <c r="J37" s="54">
        <f t="shared" si="39"/>
        <v>1</v>
      </c>
      <c r="K37" s="54">
        <f t="shared" si="39"/>
        <v>0</v>
      </c>
      <c r="L37" s="54">
        <f t="shared" si="39"/>
        <v>0</v>
      </c>
      <c r="M37" s="54">
        <f t="shared" si="39"/>
        <v>0</v>
      </c>
      <c r="N37" s="54">
        <f t="shared" si="39"/>
        <v>0</v>
      </c>
      <c r="O37" s="26">
        <f>SUM(B37:N37)</f>
        <v>914</v>
      </c>
      <c r="Q37" s="53" t="s">
        <v>21</v>
      </c>
      <c r="R37" s="54">
        <f t="shared" ref="R37:AD37" si="40">SUM(R16:R33)</f>
        <v>773</v>
      </c>
      <c r="S37" s="54">
        <f t="shared" si="40"/>
        <v>99</v>
      </c>
      <c r="T37" s="54">
        <f t="shared" si="40"/>
        <v>0</v>
      </c>
      <c r="U37" s="54">
        <f t="shared" si="40"/>
        <v>1</v>
      </c>
      <c r="V37" s="54">
        <f t="shared" si="40"/>
        <v>2</v>
      </c>
      <c r="W37" s="54">
        <f t="shared" si="40"/>
        <v>0</v>
      </c>
      <c r="X37" s="54">
        <f t="shared" si="40"/>
        <v>0</v>
      </c>
      <c r="Y37" s="54">
        <f t="shared" si="40"/>
        <v>1</v>
      </c>
      <c r="Z37" s="54">
        <f t="shared" si="40"/>
        <v>0</v>
      </c>
      <c r="AA37" s="54">
        <f t="shared" si="40"/>
        <v>0</v>
      </c>
      <c r="AB37" s="54">
        <f t="shared" si="40"/>
        <v>0</v>
      </c>
      <c r="AC37" s="54">
        <f t="shared" si="40"/>
        <v>2</v>
      </c>
      <c r="AD37" s="54">
        <f t="shared" si="40"/>
        <v>0</v>
      </c>
      <c r="AE37" s="26">
        <f>SUM(R37:AD37)</f>
        <v>878</v>
      </c>
      <c r="AG37" s="53" t="s">
        <v>21</v>
      </c>
      <c r="AH37" s="54">
        <f t="shared" ref="AH37:AT37" si="41">SUM(AH16:AH33)</f>
        <v>661</v>
      </c>
      <c r="AI37" s="54">
        <f t="shared" si="41"/>
        <v>45</v>
      </c>
      <c r="AJ37" s="54">
        <f t="shared" si="41"/>
        <v>0</v>
      </c>
      <c r="AK37" s="54">
        <f t="shared" si="41"/>
        <v>0</v>
      </c>
      <c r="AL37" s="54">
        <f t="shared" si="41"/>
        <v>0</v>
      </c>
      <c r="AM37" s="54">
        <f t="shared" si="41"/>
        <v>0</v>
      </c>
      <c r="AN37" s="54">
        <f t="shared" si="41"/>
        <v>0</v>
      </c>
      <c r="AO37" s="54">
        <f t="shared" si="41"/>
        <v>0</v>
      </c>
      <c r="AP37" s="54">
        <f t="shared" si="41"/>
        <v>0</v>
      </c>
      <c r="AQ37" s="54">
        <f t="shared" si="41"/>
        <v>0</v>
      </c>
      <c r="AR37" s="54">
        <f t="shared" si="41"/>
        <v>0</v>
      </c>
      <c r="AS37" s="54">
        <f t="shared" si="41"/>
        <v>0</v>
      </c>
      <c r="AT37" s="54">
        <f t="shared" si="41"/>
        <v>0</v>
      </c>
      <c r="AU37" s="26">
        <f>SUM(AH37:AT37)</f>
        <v>706</v>
      </c>
      <c r="AW37" s="53" t="s">
        <v>21</v>
      </c>
      <c r="AX37" s="54">
        <f t="shared" ref="AX37:BJ37" si="42">SUM(AX16:AX33)</f>
        <v>460</v>
      </c>
      <c r="AY37" s="54">
        <f t="shared" si="42"/>
        <v>35</v>
      </c>
      <c r="AZ37" s="54">
        <f t="shared" si="42"/>
        <v>0</v>
      </c>
      <c r="BA37" s="54">
        <f t="shared" si="42"/>
        <v>0</v>
      </c>
      <c r="BB37" s="54">
        <f t="shared" si="42"/>
        <v>0</v>
      </c>
      <c r="BC37" s="54">
        <f t="shared" si="42"/>
        <v>0</v>
      </c>
      <c r="BD37" s="54">
        <f t="shared" si="42"/>
        <v>1</v>
      </c>
      <c r="BE37" s="54">
        <f t="shared" si="42"/>
        <v>1</v>
      </c>
      <c r="BF37" s="54">
        <f t="shared" si="42"/>
        <v>0</v>
      </c>
      <c r="BG37" s="54">
        <f t="shared" si="42"/>
        <v>0</v>
      </c>
      <c r="BH37" s="54">
        <f t="shared" si="42"/>
        <v>0</v>
      </c>
      <c r="BI37" s="54">
        <f t="shared" si="42"/>
        <v>1</v>
      </c>
      <c r="BJ37" s="54">
        <f t="shared" si="42"/>
        <v>0</v>
      </c>
      <c r="BK37" s="26">
        <f>SUM(AX37:BJ37)</f>
        <v>498</v>
      </c>
      <c r="BM37" s="53" t="s">
        <v>21</v>
      </c>
      <c r="BN37" s="54">
        <f t="shared" ref="BN37:BZ37" si="43">SUM(BN16:BN33)</f>
        <v>764</v>
      </c>
      <c r="BO37" s="54">
        <f t="shared" si="43"/>
        <v>75</v>
      </c>
      <c r="BP37" s="54">
        <f t="shared" si="43"/>
        <v>1</v>
      </c>
      <c r="BQ37" s="54">
        <f t="shared" si="43"/>
        <v>0</v>
      </c>
      <c r="BR37" s="54">
        <f t="shared" si="43"/>
        <v>1</v>
      </c>
      <c r="BS37" s="54">
        <f t="shared" si="43"/>
        <v>0</v>
      </c>
      <c r="BT37" s="54">
        <f t="shared" si="43"/>
        <v>0</v>
      </c>
      <c r="BU37" s="54">
        <f t="shared" si="43"/>
        <v>3</v>
      </c>
      <c r="BV37" s="54">
        <f t="shared" si="43"/>
        <v>1</v>
      </c>
      <c r="BW37" s="54">
        <f t="shared" si="43"/>
        <v>0</v>
      </c>
      <c r="BX37" s="54">
        <f t="shared" si="43"/>
        <v>0</v>
      </c>
      <c r="BY37" s="54">
        <f t="shared" si="43"/>
        <v>1</v>
      </c>
      <c r="BZ37" s="54">
        <f t="shared" si="43"/>
        <v>0</v>
      </c>
      <c r="CA37" s="26">
        <f>SUM(BN37:BZ37)</f>
        <v>846</v>
      </c>
      <c r="CC37" s="53" t="s">
        <v>21</v>
      </c>
      <c r="CD37" s="54">
        <f t="shared" ref="CD37:CP37" si="44">SUM(CD16:CD33)</f>
        <v>873</v>
      </c>
      <c r="CE37" s="54">
        <f t="shared" si="44"/>
        <v>92</v>
      </c>
      <c r="CF37" s="54">
        <f t="shared" si="44"/>
        <v>0</v>
      </c>
      <c r="CG37" s="54">
        <f t="shared" si="44"/>
        <v>0</v>
      </c>
      <c r="CH37" s="54">
        <f t="shared" si="44"/>
        <v>3</v>
      </c>
      <c r="CI37" s="54">
        <f t="shared" si="44"/>
        <v>0</v>
      </c>
      <c r="CJ37" s="54">
        <f t="shared" si="44"/>
        <v>0</v>
      </c>
      <c r="CK37" s="54">
        <f t="shared" si="44"/>
        <v>0</v>
      </c>
      <c r="CL37" s="54">
        <f t="shared" si="44"/>
        <v>0</v>
      </c>
      <c r="CM37" s="54">
        <f t="shared" si="44"/>
        <v>0</v>
      </c>
      <c r="CN37" s="54">
        <f t="shared" si="44"/>
        <v>0</v>
      </c>
      <c r="CO37" s="54">
        <f t="shared" si="44"/>
        <v>1</v>
      </c>
      <c r="CP37" s="54">
        <f t="shared" si="44"/>
        <v>0</v>
      </c>
      <c r="CQ37" s="26">
        <f>SUM(CD37:CP37)</f>
        <v>969</v>
      </c>
      <c r="CS37" s="53" t="s">
        <v>21</v>
      </c>
      <c r="CT37" s="54">
        <f t="shared" ref="CT37:DF37" si="45">SUM(CT16:CT33)</f>
        <v>771</v>
      </c>
      <c r="CU37" s="54">
        <f t="shared" si="45"/>
        <v>92</v>
      </c>
      <c r="CV37" s="54">
        <f t="shared" si="45"/>
        <v>1</v>
      </c>
      <c r="CW37" s="54">
        <f t="shared" si="45"/>
        <v>0</v>
      </c>
      <c r="CX37" s="54">
        <f t="shared" si="45"/>
        <v>5</v>
      </c>
      <c r="CY37" s="54">
        <f t="shared" si="45"/>
        <v>0</v>
      </c>
      <c r="CZ37" s="54">
        <f t="shared" si="45"/>
        <v>0</v>
      </c>
      <c r="DA37" s="54">
        <f t="shared" si="45"/>
        <v>0</v>
      </c>
      <c r="DB37" s="54">
        <f t="shared" si="45"/>
        <v>0</v>
      </c>
      <c r="DC37" s="54">
        <f t="shared" si="45"/>
        <v>0</v>
      </c>
      <c r="DD37" s="54">
        <f t="shared" si="45"/>
        <v>0</v>
      </c>
      <c r="DE37" s="54">
        <f t="shared" si="45"/>
        <v>2</v>
      </c>
      <c r="DF37" s="54">
        <f t="shared" si="45"/>
        <v>0</v>
      </c>
      <c r="DG37" s="26">
        <f>SUM(CT37:DF37)</f>
        <v>871</v>
      </c>
      <c r="DI37" s="38" t="s">
        <v>19</v>
      </c>
      <c r="DJ37" s="50">
        <f t="shared" ref="DJ37:DP37" si="46">SUM(DJ17:DJ32)</f>
        <v>896</v>
      </c>
      <c r="DK37" s="50">
        <f t="shared" si="46"/>
        <v>847</v>
      </c>
      <c r="DL37" s="50">
        <f t="shared" si="46"/>
        <v>681</v>
      </c>
      <c r="DM37" s="50">
        <f t="shared" si="46"/>
        <v>492</v>
      </c>
      <c r="DN37" s="50">
        <f t="shared" si="46"/>
        <v>830</v>
      </c>
      <c r="DO37" s="50">
        <f t="shared" si="46"/>
        <v>952</v>
      </c>
      <c r="DP37" s="50">
        <f t="shared" si="46"/>
        <v>855</v>
      </c>
      <c r="DQ37" s="39">
        <f>SUM(DQ17:DQ32)</f>
        <v>875.99999999999989</v>
      </c>
      <c r="DR37" s="51">
        <f>SUM(DR17:DR32)</f>
        <v>793.28571428571433</v>
      </c>
      <c r="DT37" s="38" t="s">
        <v>24</v>
      </c>
      <c r="DU37" s="52">
        <f>IF(COUNTIF(DU25:DU26,"&lt;&gt;-")&gt;0,SUMIF(DU25:DU26,"&lt;&gt;-")/COUNTIF(DU25:DU26,"&lt;&gt;-"),"-")</f>
        <v>24.800595238095237</v>
      </c>
      <c r="DV37" s="52">
        <f t="shared" ref="DV37:EA37" si="47">IF(COUNTIF(DV25:DV26,"&lt;&gt;-")&gt;0,SUMIF(DV25:DV26,"&lt;&gt;-")/COUNTIF(DV25:DV26,"&lt;&gt;-"),"-")</f>
        <v>25.791839916839919</v>
      </c>
      <c r="DW37" s="52">
        <f t="shared" si="47"/>
        <v>25.261029411764707</v>
      </c>
      <c r="DX37" s="52">
        <f t="shared" si="47"/>
        <v>25.858231707317074</v>
      </c>
      <c r="DY37" s="52">
        <f t="shared" si="47"/>
        <v>26.293970814132102</v>
      </c>
      <c r="DZ37" s="52">
        <f t="shared" si="47"/>
        <v>26.481045081967213</v>
      </c>
      <c r="EA37" s="52">
        <f t="shared" si="47"/>
        <v>26.905759573132457</v>
      </c>
      <c r="EF37" s="42">
        <f>EF28+1</f>
        <v>44058</v>
      </c>
      <c r="EG37" s="5"/>
      <c r="EH37" s="5"/>
      <c r="EI37" s="5"/>
      <c r="EJ37" s="5"/>
      <c r="EK37" s="5"/>
      <c r="EL37" s="5"/>
      <c r="EM37" s="5"/>
      <c r="EQ37" s="38" t="s">
        <v>17</v>
      </c>
      <c r="ER37" s="35">
        <f>CD35</f>
        <v>748</v>
      </c>
      <c r="ES37" s="35">
        <f>CE35+CF35+CH35+CI35+CJ35+CO35</f>
        <v>85</v>
      </c>
      <c r="ET37" s="35">
        <f>CG35+CK35+CL35+CM35+CN35+CP35</f>
        <v>0</v>
      </c>
      <c r="EU37" s="33">
        <f>SUM(ER37:ET37)</f>
        <v>833</v>
      </c>
    </row>
    <row r="38" spans="1:151" ht="9.75" customHeight="1">
      <c r="A38" s="55" t="s">
        <v>22</v>
      </c>
      <c r="B38" s="56">
        <f t="shared" ref="B38:N38" si="48">SUM(B10:B33)</f>
        <v>833</v>
      </c>
      <c r="C38" s="56">
        <f t="shared" si="48"/>
        <v>94</v>
      </c>
      <c r="D38" s="56">
        <f t="shared" si="48"/>
        <v>0</v>
      </c>
      <c r="E38" s="56">
        <f t="shared" si="48"/>
        <v>0</v>
      </c>
      <c r="F38" s="56">
        <f t="shared" si="48"/>
        <v>3</v>
      </c>
      <c r="G38" s="56">
        <f t="shared" si="48"/>
        <v>0</v>
      </c>
      <c r="H38" s="56">
        <f t="shared" si="48"/>
        <v>0</v>
      </c>
      <c r="I38" s="56">
        <f t="shared" si="48"/>
        <v>1</v>
      </c>
      <c r="J38" s="56">
        <f t="shared" si="48"/>
        <v>1</v>
      </c>
      <c r="K38" s="56">
        <f t="shared" si="48"/>
        <v>0</v>
      </c>
      <c r="L38" s="56">
        <f t="shared" si="48"/>
        <v>0</v>
      </c>
      <c r="M38" s="56">
        <f t="shared" si="48"/>
        <v>0</v>
      </c>
      <c r="N38" s="56">
        <f t="shared" si="48"/>
        <v>0</v>
      </c>
      <c r="O38" s="26">
        <f>SUM(B38:N38)</f>
        <v>932</v>
      </c>
      <c r="Q38" s="55" t="s">
        <v>22</v>
      </c>
      <c r="R38" s="56">
        <f t="shared" ref="R38:AD38" si="49">SUM(R10:R33)</f>
        <v>788</v>
      </c>
      <c r="S38" s="56">
        <f t="shared" si="49"/>
        <v>101</v>
      </c>
      <c r="T38" s="56">
        <f t="shared" si="49"/>
        <v>0</v>
      </c>
      <c r="U38" s="56">
        <f t="shared" si="49"/>
        <v>1</v>
      </c>
      <c r="V38" s="56">
        <f t="shared" si="49"/>
        <v>2</v>
      </c>
      <c r="W38" s="56">
        <f t="shared" si="49"/>
        <v>0</v>
      </c>
      <c r="X38" s="56">
        <f t="shared" si="49"/>
        <v>0</v>
      </c>
      <c r="Y38" s="56">
        <f t="shared" si="49"/>
        <v>1</v>
      </c>
      <c r="Z38" s="56">
        <f t="shared" si="49"/>
        <v>0</v>
      </c>
      <c r="AA38" s="56">
        <f t="shared" si="49"/>
        <v>0</v>
      </c>
      <c r="AB38" s="56">
        <f t="shared" si="49"/>
        <v>0</v>
      </c>
      <c r="AC38" s="56">
        <f t="shared" si="49"/>
        <v>2</v>
      </c>
      <c r="AD38" s="56">
        <f t="shared" si="49"/>
        <v>0</v>
      </c>
      <c r="AE38" s="26">
        <f>SUM(R38:AD38)</f>
        <v>895</v>
      </c>
      <c r="AG38" s="55" t="s">
        <v>22</v>
      </c>
      <c r="AH38" s="56">
        <f t="shared" ref="AH38:AT38" si="50">SUM(AH10:AH33)</f>
        <v>677</v>
      </c>
      <c r="AI38" s="56">
        <f t="shared" si="50"/>
        <v>45</v>
      </c>
      <c r="AJ38" s="56">
        <f t="shared" si="50"/>
        <v>0</v>
      </c>
      <c r="AK38" s="56">
        <f t="shared" si="50"/>
        <v>0</v>
      </c>
      <c r="AL38" s="56">
        <f t="shared" si="50"/>
        <v>0</v>
      </c>
      <c r="AM38" s="56">
        <f t="shared" si="50"/>
        <v>0</v>
      </c>
      <c r="AN38" s="56">
        <f t="shared" si="50"/>
        <v>0</v>
      </c>
      <c r="AO38" s="56">
        <f t="shared" si="50"/>
        <v>0</v>
      </c>
      <c r="AP38" s="56">
        <f t="shared" si="50"/>
        <v>0</v>
      </c>
      <c r="AQ38" s="56">
        <f t="shared" si="50"/>
        <v>0</v>
      </c>
      <c r="AR38" s="56">
        <f t="shared" si="50"/>
        <v>0</v>
      </c>
      <c r="AS38" s="56">
        <f t="shared" si="50"/>
        <v>0</v>
      </c>
      <c r="AT38" s="56">
        <f t="shared" si="50"/>
        <v>0</v>
      </c>
      <c r="AU38" s="26">
        <f>SUM(AH38:AT38)</f>
        <v>722</v>
      </c>
      <c r="AW38" s="55" t="s">
        <v>22</v>
      </c>
      <c r="AX38" s="56">
        <f t="shared" ref="AX38:BJ38" si="51">SUM(AX10:AX33)</f>
        <v>474</v>
      </c>
      <c r="AY38" s="56">
        <f t="shared" si="51"/>
        <v>37</v>
      </c>
      <c r="AZ38" s="56">
        <f t="shared" si="51"/>
        <v>0</v>
      </c>
      <c r="BA38" s="56">
        <f t="shared" si="51"/>
        <v>0</v>
      </c>
      <c r="BB38" s="56">
        <f t="shared" si="51"/>
        <v>0</v>
      </c>
      <c r="BC38" s="56">
        <f t="shared" si="51"/>
        <v>0</v>
      </c>
      <c r="BD38" s="56">
        <f t="shared" si="51"/>
        <v>1</v>
      </c>
      <c r="BE38" s="56">
        <f t="shared" si="51"/>
        <v>1</v>
      </c>
      <c r="BF38" s="56">
        <f t="shared" si="51"/>
        <v>0</v>
      </c>
      <c r="BG38" s="56">
        <f t="shared" si="51"/>
        <v>0</v>
      </c>
      <c r="BH38" s="56">
        <f t="shared" si="51"/>
        <v>0</v>
      </c>
      <c r="BI38" s="56">
        <f t="shared" si="51"/>
        <v>1</v>
      </c>
      <c r="BJ38" s="56">
        <f t="shared" si="51"/>
        <v>0</v>
      </c>
      <c r="BK38" s="26">
        <f>SUM(AX38:BJ38)</f>
        <v>514</v>
      </c>
      <c r="BM38" s="55" t="s">
        <v>22</v>
      </c>
      <c r="BN38" s="56">
        <f t="shared" ref="BN38:BZ38" si="52">SUM(BN10:BN33)</f>
        <v>782</v>
      </c>
      <c r="BO38" s="56">
        <f t="shared" si="52"/>
        <v>77</v>
      </c>
      <c r="BP38" s="56">
        <f t="shared" si="52"/>
        <v>1</v>
      </c>
      <c r="BQ38" s="56">
        <f t="shared" si="52"/>
        <v>0</v>
      </c>
      <c r="BR38" s="56">
        <f t="shared" si="52"/>
        <v>2</v>
      </c>
      <c r="BS38" s="56">
        <f t="shared" si="52"/>
        <v>0</v>
      </c>
      <c r="BT38" s="56">
        <f t="shared" si="52"/>
        <v>0</v>
      </c>
      <c r="BU38" s="56">
        <f t="shared" si="52"/>
        <v>3</v>
      </c>
      <c r="BV38" s="56">
        <f t="shared" si="52"/>
        <v>1</v>
      </c>
      <c r="BW38" s="56">
        <f t="shared" si="52"/>
        <v>0</v>
      </c>
      <c r="BX38" s="56">
        <f t="shared" si="52"/>
        <v>0</v>
      </c>
      <c r="BY38" s="56">
        <f t="shared" si="52"/>
        <v>1</v>
      </c>
      <c r="BZ38" s="56">
        <f t="shared" si="52"/>
        <v>0</v>
      </c>
      <c r="CA38" s="26">
        <f>SUM(BN38:BZ38)</f>
        <v>867</v>
      </c>
      <c r="CC38" s="55" t="s">
        <v>22</v>
      </c>
      <c r="CD38" s="56">
        <f t="shared" ref="CD38:CP38" si="53">SUM(CD10:CD33)</f>
        <v>893</v>
      </c>
      <c r="CE38" s="56">
        <f t="shared" si="53"/>
        <v>92</v>
      </c>
      <c r="CF38" s="56">
        <f t="shared" si="53"/>
        <v>0</v>
      </c>
      <c r="CG38" s="56">
        <f t="shared" si="53"/>
        <v>0</v>
      </c>
      <c r="CH38" s="56">
        <f t="shared" si="53"/>
        <v>3</v>
      </c>
      <c r="CI38" s="56">
        <f t="shared" si="53"/>
        <v>0</v>
      </c>
      <c r="CJ38" s="56">
        <f t="shared" si="53"/>
        <v>0</v>
      </c>
      <c r="CK38" s="56">
        <f t="shared" si="53"/>
        <v>0</v>
      </c>
      <c r="CL38" s="56">
        <f t="shared" si="53"/>
        <v>0</v>
      </c>
      <c r="CM38" s="56">
        <f t="shared" si="53"/>
        <v>0</v>
      </c>
      <c r="CN38" s="56">
        <f t="shared" si="53"/>
        <v>0</v>
      </c>
      <c r="CO38" s="56">
        <f t="shared" si="53"/>
        <v>1</v>
      </c>
      <c r="CP38" s="56">
        <f t="shared" si="53"/>
        <v>0</v>
      </c>
      <c r="CQ38" s="26">
        <f>SUM(CD38:CP38)</f>
        <v>989</v>
      </c>
      <c r="CS38" s="55" t="s">
        <v>22</v>
      </c>
      <c r="CT38" s="56">
        <f t="shared" ref="CT38:DF38" si="54">SUM(CT10:CT33)</f>
        <v>788</v>
      </c>
      <c r="CU38" s="56">
        <f t="shared" si="54"/>
        <v>95</v>
      </c>
      <c r="CV38" s="56">
        <f t="shared" si="54"/>
        <v>1</v>
      </c>
      <c r="CW38" s="56">
        <f t="shared" si="54"/>
        <v>0</v>
      </c>
      <c r="CX38" s="56">
        <f t="shared" si="54"/>
        <v>5</v>
      </c>
      <c r="CY38" s="56">
        <f t="shared" si="54"/>
        <v>0</v>
      </c>
      <c r="CZ38" s="56">
        <f t="shared" si="54"/>
        <v>0</v>
      </c>
      <c r="DA38" s="56">
        <f t="shared" si="54"/>
        <v>0</v>
      </c>
      <c r="DB38" s="56">
        <f t="shared" si="54"/>
        <v>0</v>
      </c>
      <c r="DC38" s="56">
        <f t="shared" si="54"/>
        <v>0</v>
      </c>
      <c r="DD38" s="56">
        <f t="shared" si="54"/>
        <v>0</v>
      </c>
      <c r="DE38" s="56">
        <f t="shared" si="54"/>
        <v>2</v>
      </c>
      <c r="DF38" s="56">
        <f t="shared" si="54"/>
        <v>0</v>
      </c>
      <c r="DG38" s="26">
        <f>SUM(CT38:DF38)</f>
        <v>891</v>
      </c>
      <c r="DI38" s="38" t="s">
        <v>21</v>
      </c>
      <c r="DJ38" s="54">
        <f t="shared" ref="DJ38:DP38" si="55">SUM(DJ17:DJ34)</f>
        <v>914</v>
      </c>
      <c r="DK38" s="54">
        <f t="shared" si="55"/>
        <v>878</v>
      </c>
      <c r="DL38" s="54">
        <f t="shared" si="55"/>
        <v>706</v>
      </c>
      <c r="DM38" s="54">
        <f t="shared" si="55"/>
        <v>498</v>
      </c>
      <c r="DN38" s="54">
        <f t="shared" si="55"/>
        <v>846</v>
      </c>
      <c r="DO38" s="54">
        <f t="shared" si="55"/>
        <v>969</v>
      </c>
      <c r="DP38" s="54">
        <f t="shared" si="55"/>
        <v>871</v>
      </c>
      <c r="DQ38" s="39">
        <f>SUM(DQ17:DQ34)</f>
        <v>895.59999999999991</v>
      </c>
      <c r="DR38" s="51">
        <f>SUM(DR17:DR34)</f>
        <v>811.71428571428578</v>
      </c>
      <c r="DT38" s="38" t="s">
        <v>22</v>
      </c>
      <c r="DU38" s="52">
        <f>IF(COUNTIF(DU11:DU34,"&lt;&gt;-")&gt;0,SUMIF(DU11:DU34,"&lt;&gt;-")/COUNTIF(DU11:DU34,"&lt;&gt;-"),"-")</f>
        <v>26.23116282341795</v>
      </c>
      <c r="DV38" s="52">
        <f t="shared" ref="DV38:EA38" si="56">IF(COUNTIF(DV11:DV34,"&lt;&gt;-")&gt;0,SUMIF(DV11:DV34,"&lt;&gt;-")/COUNTIF(DV11:DV34,"&lt;&gt;-"),"-")</f>
        <v>26.580533678422977</v>
      </c>
      <c r="DW38" s="52">
        <f t="shared" si="56"/>
        <v>26.356154045466077</v>
      </c>
      <c r="DX38" s="52">
        <f t="shared" si="56"/>
        <v>26.39906288984081</v>
      </c>
      <c r="DY38" s="52">
        <f t="shared" si="56"/>
        <v>26.777050942627774</v>
      </c>
      <c r="DZ38" s="52">
        <f t="shared" si="56"/>
        <v>27.422715796730994</v>
      </c>
      <c r="EA38" s="52">
        <f t="shared" si="56"/>
        <v>27.448430064281805</v>
      </c>
      <c r="EF38" s="5"/>
      <c r="EG38" s="5"/>
      <c r="EH38" s="5"/>
      <c r="EI38" s="5"/>
      <c r="EJ38" s="5"/>
      <c r="EK38" s="5"/>
      <c r="EL38" s="5"/>
      <c r="EM38" s="5"/>
      <c r="EQ38" s="38" t="s">
        <v>19</v>
      </c>
      <c r="ER38" s="35">
        <f>CD36</f>
        <v>856</v>
      </c>
      <c r="ES38" s="35">
        <f>CE36+CF36+CH36+CI36+CJ36+CO36</f>
        <v>96</v>
      </c>
      <c r="ET38" s="35">
        <f>CG36+CK36+CL36+CM36+CN36+CP36</f>
        <v>0</v>
      </c>
      <c r="EU38" s="33">
        <f>SUM(ER38:ET38)</f>
        <v>952</v>
      </c>
    </row>
    <row r="39" spans="1:151" ht="9.75" customHeight="1">
      <c r="DI39" s="38" t="s">
        <v>22</v>
      </c>
      <c r="DJ39" s="56">
        <f t="shared" ref="DJ39:DP39" si="57">SUM(DJ11:DJ34)</f>
        <v>932</v>
      </c>
      <c r="DK39" s="56">
        <f t="shared" si="57"/>
        <v>895</v>
      </c>
      <c r="DL39" s="56">
        <f t="shared" si="57"/>
        <v>722</v>
      </c>
      <c r="DM39" s="56">
        <f t="shared" si="57"/>
        <v>514</v>
      </c>
      <c r="DN39" s="56">
        <f t="shared" si="57"/>
        <v>867</v>
      </c>
      <c r="DO39" s="56">
        <f t="shared" si="57"/>
        <v>989</v>
      </c>
      <c r="DP39" s="56">
        <f t="shared" si="57"/>
        <v>891</v>
      </c>
      <c r="DQ39" s="39">
        <f>SUM(DQ11:DQ34)</f>
        <v>914.79999999999984</v>
      </c>
      <c r="DR39" s="51">
        <f>SUM(DR11:DR34)</f>
        <v>830</v>
      </c>
      <c r="DT39" s="5"/>
      <c r="DU39" s="5"/>
      <c r="DV39" s="5"/>
      <c r="DW39" s="5"/>
      <c r="DX39" s="5"/>
      <c r="DY39" s="5"/>
      <c r="DZ39" s="5"/>
      <c r="EA39" s="5"/>
      <c r="EF39" s="5"/>
      <c r="EG39" s="5"/>
      <c r="EH39" s="5"/>
      <c r="EI39" s="5"/>
      <c r="EJ39" s="5"/>
      <c r="EK39" s="5"/>
      <c r="EL39" s="5"/>
      <c r="EM39" s="5"/>
      <c r="EQ39" s="38" t="s">
        <v>21</v>
      </c>
      <c r="ER39" s="35">
        <f>CD37</f>
        <v>873</v>
      </c>
      <c r="ES39" s="35">
        <f>CE37+CF37+CH37+CI37+CJ37+CO37</f>
        <v>96</v>
      </c>
      <c r="ET39" s="35">
        <f>CG37+CK37+CL37+CM37+CN37+CP37</f>
        <v>0</v>
      </c>
      <c r="EU39" s="33">
        <f>SUM(ER39:ET39)</f>
        <v>969</v>
      </c>
    </row>
    <row r="40" spans="1:151" ht="9.75" customHeight="1">
      <c r="A40" s="16"/>
      <c r="B40" s="17" t="str">
        <f>$B$5</f>
        <v>Direction :</v>
      </c>
      <c r="C40" s="18" t="s">
        <v>45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Q40" s="16"/>
      <c r="R40" s="17" t="str">
        <f>$B$5</f>
        <v>Direction :</v>
      </c>
      <c r="S40" s="18" t="str">
        <f>$C$40</f>
        <v>SOUTHBOUND</v>
      </c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G40" s="16"/>
      <c r="AH40" s="17" t="str">
        <f>$B$5</f>
        <v>Direction :</v>
      </c>
      <c r="AI40" s="18" t="str">
        <f>$C$40</f>
        <v>SOUTHBOUND</v>
      </c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W40" s="16"/>
      <c r="AX40" s="17" t="str">
        <f>$B$5</f>
        <v>Direction :</v>
      </c>
      <c r="AY40" s="18" t="str">
        <f>$C$40</f>
        <v>SOUTHBOUND</v>
      </c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M40" s="16"/>
      <c r="BN40" s="17" t="str">
        <f>$B$5</f>
        <v>Direction :</v>
      </c>
      <c r="BO40" s="18" t="str">
        <f>$C$40</f>
        <v>SOUTHBOUND</v>
      </c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C40" s="16"/>
      <c r="CD40" s="17" t="str">
        <f>$B$5</f>
        <v>Direction :</v>
      </c>
      <c r="CE40" s="18" t="str">
        <f>$C$40</f>
        <v>SOUTHBOUND</v>
      </c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S40" s="16"/>
      <c r="CT40" s="17" t="str">
        <f>$B$5</f>
        <v>Direction :</v>
      </c>
      <c r="CU40" s="18" t="str">
        <f>$C$40</f>
        <v>SOUTHBOUND</v>
      </c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T40"/>
      <c r="DU40"/>
      <c r="DV40"/>
      <c r="DW40"/>
      <c r="DX40"/>
      <c r="DY40"/>
      <c r="DZ40"/>
      <c r="EA40"/>
      <c r="EF40" s="5"/>
      <c r="EG40" s="5"/>
      <c r="EH40" s="5"/>
      <c r="EI40" s="5"/>
      <c r="EJ40" s="5"/>
      <c r="EK40" s="5"/>
      <c r="EL40" s="5"/>
      <c r="EM40" s="5"/>
      <c r="EQ40" s="38" t="s">
        <v>22</v>
      </c>
      <c r="ER40" s="35">
        <f>CD38</f>
        <v>893</v>
      </c>
      <c r="ES40" s="35">
        <f>CE38+CF38+CH38+CI38+CJ38+CO38</f>
        <v>96</v>
      </c>
      <c r="ET40" s="35">
        <f>CG38+CK38+CL38+CM38+CN38+CP38</f>
        <v>0</v>
      </c>
      <c r="EU40" s="33">
        <f>SUM(ER40:ET40)</f>
        <v>989</v>
      </c>
    </row>
    <row r="41" spans="1:151" ht="9.75" customHeight="1">
      <c r="A41" s="16"/>
      <c r="B41" s="17"/>
      <c r="C41" s="18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Q41" s="16"/>
      <c r="R41" s="17"/>
      <c r="S41" s="18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G41" s="16"/>
      <c r="AH41" s="17"/>
      <c r="AI41" s="18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W41" s="16"/>
      <c r="AX41" s="17"/>
      <c r="AY41" s="18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M41" s="16"/>
      <c r="BN41" s="17"/>
      <c r="BO41" s="18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C41" s="16"/>
      <c r="CD41" s="17"/>
      <c r="CE41" s="18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S41" s="16"/>
      <c r="CT41" s="17"/>
      <c r="CU41" s="18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T41" s="73" t="s">
        <v>25</v>
      </c>
      <c r="DU41" s="74"/>
      <c r="DV41" s="74"/>
      <c r="DW41" s="74"/>
      <c r="DX41" s="74"/>
      <c r="DY41" s="74"/>
      <c r="DZ41" s="74"/>
      <c r="EA41" s="75"/>
      <c r="EF41" s="5"/>
      <c r="EG41" s="5"/>
      <c r="EH41" s="5"/>
      <c r="EI41" s="5"/>
      <c r="EJ41" s="5"/>
      <c r="EK41" s="5"/>
      <c r="EL41" s="5"/>
      <c r="EM41" s="5"/>
      <c r="EQ41" s="36">
        <f>EQ36+1</f>
        <v>44062</v>
      </c>
      <c r="ER41" s="37"/>
      <c r="ES41" s="37"/>
      <c r="ET41" s="37"/>
      <c r="EU41" s="40"/>
    </row>
    <row r="42" spans="1:151" ht="9.75" customHeight="1">
      <c r="A42" s="21" t="str">
        <f>TEXT(A43,"dddd")</f>
        <v>Thursday</v>
      </c>
      <c r="B42" s="95" t="s">
        <v>2</v>
      </c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4" t="s">
        <v>3</v>
      </c>
      <c r="Q42" s="21" t="str">
        <f>TEXT(Q43,"dddd")</f>
        <v>Friday</v>
      </c>
      <c r="R42" s="95" t="s">
        <v>2</v>
      </c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4" t="s">
        <v>3</v>
      </c>
      <c r="AG42" s="21" t="str">
        <f>TEXT(AG43,"dddd")</f>
        <v>Saturday</v>
      </c>
      <c r="AH42" s="95" t="s">
        <v>2</v>
      </c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4" t="s">
        <v>3</v>
      </c>
      <c r="AW42" s="21" t="str">
        <f>TEXT(AW43,"dddd")</f>
        <v>Sunday</v>
      </c>
      <c r="AX42" s="95" t="s">
        <v>2</v>
      </c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96"/>
      <c r="BK42" s="94" t="s">
        <v>3</v>
      </c>
      <c r="BM42" s="21" t="str">
        <f>TEXT(BM43,"dddd")</f>
        <v>Monday</v>
      </c>
      <c r="BN42" s="95" t="s">
        <v>2</v>
      </c>
      <c r="BO42" s="96"/>
      <c r="BP42" s="96"/>
      <c r="BQ42" s="96"/>
      <c r="BR42" s="96"/>
      <c r="BS42" s="96"/>
      <c r="BT42" s="96"/>
      <c r="BU42" s="96"/>
      <c r="BV42" s="96"/>
      <c r="BW42" s="96"/>
      <c r="BX42" s="96"/>
      <c r="BY42" s="96"/>
      <c r="BZ42" s="96"/>
      <c r="CA42" s="94" t="s">
        <v>3</v>
      </c>
      <c r="CC42" s="21" t="str">
        <f>TEXT(CC43,"dddd")</f>
        <v>Tuesday</v>
      </c>
      <c r="CD42" s="95" t="s">
        <v>2</v>
      </c>
      <c r="CE42" s="96"/>
      <c r="CF42" s="96"/>
      <c r="CG42" s="96"/>
      <c r="CH42" s="96"/>
      <c r="CI42" s="96"/>
      <c r="CJ42" s="96"/>
      <c r="CK42" s="96"/>
      <c r="CL42" s="96"/>
      <c r="CM42" s="96"/>
      <c r="CN42" s="96"/>
      <c r="CO42" s="96"/>
      <c r="CP42" s="96"/>
      <c r="CQ42" s="94" t="s">
        <v>3</v>
      </c>
      <c r="CS42" s="21" t="str">
        <f>TEXT(CS43,"dddd")</f>
        <v>Wednesday</v>
      </c>
      <c r="CT42" s="95" t="s">
        <v>2</v>
      </c>
      <c r="CU42" s="96"/>
      <c r="CV42" s="96"/>
      <c r="CW42" s="96"/>
      <c r="CX42" s="96"/>
      <c r="CY42" s="96"/>
      <c r="CZ42" s="96"/>
      <c r="DA42" s="96"/>
      <c r="DB42" s="96"/>
      <c r="DC42" s="96"/>
      <c r="DD42" s="96"/>
      <c r="DE42" s="96"/>
      <c r="DF42" s="96"/>
      <c r="DG42" s="94" t="s">
        <v>3</v>
      </c>
      <c r="DT42" s="71" t="s">
        <v>7</v>
      </c>
      <c r="DU42" s="21" t="str">
        <f t="shared" ref="DU42:EA42" si="58">TEXT(DU43,"dddd")</f>
        <v>Thursday</v>
      </c>
      <c r="DV42" s="21" t="str">
        <f t="shared" si="58"/>
        <v>Friday</v>
      </c>
      <c r="DW42" s="21" t="str">
        <f t="shared" si="58"/>
        <v>Saturday</v>
      </c>
      <c r="DX42" s="21" t="str">
        <f t="shared" si="58"/>
        <v>Sunday</v>
      </c>
      <c r="DY42" s="21" t="str">
        <f t="shared" si="58"/>
        <v>Monday</v>
      </c>
      <c r="DZ42" s="21" t="str">
        <f t="shared" si="58"/>
        <v>Tuesday</v>
      </c>
      <c r="EA42" s="21" t="str">
        <f t="shared" si="58"/>
        <v>Wednesday</v>
      </c>
      <c r="EF42" s="5"/>
      <c r="EG42" s="5"/>
      <c r="EH42" s="5"/>
      <c r="EI42" s="5"/>
      <c r="EJ42" s="5"/>
      <c r="EK42" s="5"/>
      <c r="EL42" s="5"/>
      <c r="EM42" s="5"/>
      <c r="EQ42" s="38" t="s">
        <v>17</v>
      </c>
      <c r="ER42" s="35">
        <f>CT35</f>
        <v>655</v>
      </c>
      <c r="ES42" s="35">
        <f>CU35+CV35+CX35+CY35+CZ35+DE35</f>
        <v>92</v>
      </c>
      <c r="ET42" s="35">
        <f>CW35+DA35+DB35+DC35+DD35+DF35</f>
        <v>0</v>
      </c>
      <c r="EU42" s="33">
        <f>SUM(ER42:ET42)</f>
        <v>747</v>
      </c>
    </row>
    <row r="43" spans="1:151" ht="9.75" customHeight="1">
      <c r="A43" s="22">
        <f>A8</f>
        <v>44056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4"/>
      <c r="Q43" s="22">
        <f>Q8</f>
        <v>44057</v>
      </c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4"/>
      <c r="AG43" s="22">
        <f>AG8</f>
        <v>44058</v>
      </c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4"/>
      <c r="AW43" s="22">
        <f>AW8</f>
        <v>44059</v>
      </c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4"/>
      <c r="BM43" s="22">
        <f>BM8</f>
        <v>44060</v>
      </c>
      <c r="BN43" s="96"/>
      <c r="BO43" s="96"/>
      <c r="BP43" s="96"/>
      <c r="BQ43" s="96"/>
      <c r="BR43" s="96"/>
      <c r="BS43" s="96"/>
      <c r="BT43" s="96"/>
      <c r="BU43" s="96"/>
      <c r="BV43" s="96"/>
      <c r="BW43" s="96"/>
      <c r="BX43" s="96"/>
      <c r="BY43" s="96"/>
      <c r="BZ43" s="96"/>
      <c r="CA43" s="94"/>
      <c r="CC43" s="22">
        <f>CC8</f>
        <v>44061</v>
      </c>
      <c r="CD43" s="96"/>
      <c r="CE43" s="96"/>
      <c r="CF43" s="96"/>
      <c r="CG43" s="96"/>
      <c r="CH43" s="96"/>
      <c r="CI43" s="96"/>
      <c r="CJ43" s="96"/>
      <c r="CK43" s="96"/>
      <c r="CL43" s="96"/>
      <c r="CM43" s="96"/>
      <c r="CN43" s="96"/>
      <c r="CO43" s="96"/>
      <c r="CP43" s="96"/>
      <c r="CQ43" s="94"/>
      <c r="CS43" s="22">
        <f>CS8</f>
        <v>44062</v>
      </c>
      <c r="CT43" s="96"/>
      <c r="CU43" s="96"/>
      <c r="CV43" s="96"/>
      <c r="CW43" s="96"/>
      <c r="CX43" s="96"/>
      <c r="CY43" s="96"/>
      <c r="CZ43" s="96"/>
      <c r="DA43" s="96"/>
      <c r="DB43" s="96"/>
      <c r="DC43" s="96"/>
      <c r="DD43" s="96"/>
      <c r="DE43" s="96"/>
      <c r="DF43" s="96"/>
      <c r="DG43" s="94"/>
      <c r="DT43" s="72"/>
      <c r="DU43" s="29">
        <f>$A$8</f>
        <v>44056</v>
      </c>
      <c r="DV43" s="30">
        <f t="shared" ref="DV43:EA43" si="59">DU43+1</f>
        <v>44057</v>
      </c>
      <c r="DW43" s="30">
        <f t="shared" si="59"/>
        <v>44058</v>
      </c>
      <c r="DX43" s="30">
        <f t="shared" si="59"/>
        <v>44059</v>
      </c>
      <c r="DY43" s="30">
        <f t="shared" si="59"/>
        <v>44060</v>
      </c>
      <c r="DZ43" s="30">
        <f t="shared" si="59"/>
        <v>44061</v>
      </c>
      <c r="EA43" s="30">
        <f t="shared" si="59"/>
        <v>44062</v>
      </c>
      <c r="EF43" s="5"/>
      <c r="EG43" s="5"/>
      <c r="EH43" s="5"/>
      <c r="EI43" s="5"/>
      <c r="EJ43" s="5"/>
      <c r="EK43" s="5"/>
      <c r="EL43" s="5"/>
      <c r="EM43" s="5"/>
      <c r="EQ43" s="38" t="s">
        <v>19</v>
      </c>
      <c r="ER43" s="35">
        <f>CT36</f>
        <v>756</v>
      </c>
      <c r="ES43" s="35">
        <f>CU36+CV36+CX36+CY36+CZ36+DE36</f>
        <v>99</v>
      </c>
      <c r="ET43" s="35">
        <f>CW36+DA36+DB36+DC36+DD36+DF36</f>
        <v>0</v>
      </c>
      <c r="EU43" s="33">
        <f>SUM(ER43:ET43)</f>
        <v>855</v>
      </c>
    </row>
    <row r="44" spans="1:151" ht="9.75" customHeight="1">
      <c r="A44" s="23" t="s">
        <v>7</v>
      </c>
      <c r="B44" s="23">
        <v>1</v>
      </c>
      <c r="C44" s="23">
        <v>2</v>
      </c>
      <c r="D44" s="23">
        <v>3</v>
      </c>
      <c r="E44" s="23">
        <v>4</v>
      </c>
      <c r="F44" s="23">
        <v>5</v>
      </c>
      <c r="G44" s="23">
        <v>6</v>
      </c>
      <c r="H44" s="23">
        <v>7</v>
      </c>
      <c r="I44" s="23">
        <v>8</v>
      </c>
      <c r="J44" s="23">
        <v>9</v>
      </c>
      <c r="K44" s="23">
        <v>10</v>
      </c>
      <c r="L44" s="23">
        <v>11</v>
      </c>
      <c r="M44" s="23">
        <v>12</v>
      </c>
      <c r="N44" s="23">
        <v>13</v>
      </c>
      <c r="O44" s="94"/>
      <c r="Q44" s="23" t="s">
        <v>7</v>
      </c>
      <c r="R44" s="23">
        <v>1</v>
      </c>
      <c r="S44" s="23">
        <v>2</v>
      </c>
      <c r="T44" s="23">
        <v>3</v>
      </c>
      <c r="U44" s="23">
        <v>4</v>
      </c>
      <c r="V44" s="23">
        <v>5</v>
      </c>
      <c r="W44" s="23">
        <v>6</v>
      </c>
      <c r="X44" s="23">
        <v>7</v>
      </c>
      <c r="Y44" s="23">
        <v>8</v>
      </c>
      <c r="Z44" s="23">
        <v>9</v>
      </c>
      <c r="AA44" s="23">
        <v>10</v>
      </c>
      <c r="AB44" s="23">
        <v>11</v>
      </c>
      <c r="AC44" s="23">
        <v>12</v>
      </c>
      <c r="AD44" s="23">
        <v>13</v>
      </c>
      <c r="AE44" s="94"/>
      <c r="AG44" s="23" t="s">
        <v>7</v>
      </c>
      <c r="AH44" s="23">
        <v>1</v>
      </c>
      <c r="AI44" s="23">
        <v>2</v>
      </c>
      <c r="AJ44" s="23">
        <v>3</v>
      </c>
      <c r="AK44" s="23">
        <v>4</v>
      </c>
      <c r="AL44" s="23">
        <v>5</v>
      </c>
      <c r="AM44" s="23">
        <v>6</v>
      </c>
      <c r="AN44" s="23">
        <v>7</v>
      </c>
      <c r="AO44" s="23">
        <v>8</v>
      </c>
      <c r="AP44" s="23">
        <v>9</v>
      </c>
      <c r="AQ44" s="23">
        <v>10</v>
      </c>
      <c r="AR44" s="23">
        <v>11</v>
      </c>
      <c r="AS44" s="23">
        <v>12</v>
      </c>
      <c r="AT44" s="23">
        <v>13</v>
      </c>
      <c r="AU44" s="94"/>
      <c r="AW44" s="23" t="s">
        <v>7</v>
      </c>
      <c r="AX44" s="23">
        <v>1</v>
      </c>
      <c r="AY44" s="23">
        <v>2</v>
      </c>
      <c r="AZ44" s="23">
        <v>3</v>
      </c>
      <c r="BA44" s="23">
        <v>4</v>
      </c>
      <c r="BB44" s="23">
        <v>5</v>
      </c>
      <c r="BC44" s="23">
        <v>6</v>
      </c>
      <c r="BD44" s="23">
        <v>7</v>
      </c>
      <c r="BE44" s="23">
        <v>8</v>
      </c>
      <c r="BF44" s="23">
        <v>9</v>
      </c>
      <c r="BG44" s="23">
        <v>10</v>
      </c>
      <c r="BH44" s="23">
        <v>11</v>
      </c>
      <c r="BI44" s="23">
        <v>12</v>
      </c>
      <c r="BJ44" s="23">
        <v>13</v>
      </c>
      <c r="BK44" s="94"/>
      <c r="BM44" s="23" t="s">
        <v>7</v>
      </c>
      <c r="BN44" s="23">
        <v>1</v>
      </c>
      <c r="BO44" s="23">
        <v>2</v>
      </c>
      <c r="BP44" s="23">
        <v>3</v>
      </c>
      <c r="BQ44" s="23">
        <v>4</v>
      </c>
      <c r="BR44" s="23">
        <v>5</v>
      </c>
      <c r="BS44" s="23">
        <v>6</v>
      </c>
      <c r="BT44" s="23">
        <v>7</v>
      </c>
      <c r="BU44" s="23">
        <v>8</v>
      </c>
      <c r="BV44" s="23">
        <v>9</v>
      </c>
      <c r="BW44" s="23">
        <v>10</v>
      </c>
      <c r="BX44" s="23">
        <v>11</v>
      </c>
      <c r="BY44" s="23">
        <v>12</v>
      </c>
      <c r="BZ44" s="23">
        <v>13</v>
      </c>
      <c r="CA44" s="94"/>
      <c r="CC44" s="23" t="s">
        <v>7</v>
      </c>
      <c r="CD44" s="23">
        <v>1</v>
      </c>
      <c r="CE44" s="23">
        <v>2</v>
      </c>
      <c r="CF44" s="23">
        <v>3</v>
      </c>
      <c r="CG44" s="23">
        <v>4</v>
      </c>
      <c r="CH44" s="23">
        <v>5</v>
      </c>
      <c r="CI44" s="23">
        <v>6</v>
      </c>
      <c r="CJ44" s="23">
        <v>7</v>
      </c>
      <c r="CK44" s="23">
        <v>8</v>
      </c>
      <c r="CL44" s="23">
        <v>9</v>
      </c>
      <c r="CM44" s="23">
        <v>10</v>
      </c>
      <c r="CN44" s="23">
        <v>11</v>
      </c>
      <c r="CO44" s="23">
        <v>12</v>
      </c>
      <c r="CP44" s="23">
        <v>13</v>
      </c>
      <c r="CQ44" s="94"/>
      <c r="CS44" s="23" t="s">
        <v>7</v>
      </c>
      <c r="CT44" s="23">
        <v>1</v>
      </c>
      <c r="CU44" s="23">
        <v>2</v>
      </c>
      <c r="CV44" s="23">
        <v>3</v>
      </c>
      <c r="CW44" s="23">
        <v>4</v>
      </c>
      <c r="CX44" s="23">
        <v>5</v>
      </c>
      <c r="CY44" s="23">
        <v>6</v>
      </c>
      <c r="CZ44" s="23">
        <v>7</v>
      </c>
      <c r="DA44" s="23">
        <v>8</v>
      </c>
      <c r="DB44" s="23">
        <v>9</v>
      </c>
      <c r="DC44" s="23">
        <v>10</v>
      </c>
      <c r="DD44" s="23">
        <v>11</v>
      </c>
      <c r="DE44" s="23">
        <v>12</v>
      </c>
      <c r="DF44" s="23">
        <v>13</v>
      </c>
      <c r="DG44" s="94"/>
      <c r="DT44" s="23">
        <v>1</v>
      </c>
      <c r="DU44" s="34">
        <v>25.5</v>
      </c>
      <c r="DV44" s="34" t="s">
        <v>14</v>
      </c>
      <c r="DW44" s="34">
        <v>25.5</v>
      </c>
      <c r="DX44" s="34">
        <v>25.5</v>
      </c>
      <c r="DY44" s="34" t="s">
        <v>14</v>
      </c>
      <c r="DZ44" s="34">
        <v>32.607919181288743</v>
      </c>
      <c r="EA44" s="34">
        <v>34.553300858899107</v>
      </c>
      <c r="EF44" s="43"/>
      <c r="EG44" s="5"/>
      <c r="EH44" s="5"/>
      <c r="EI44" s="5"/>
      <c r="EJ44" s="5"/>
      <c r="EK44" s="5"/>
      <c r="EL44" s="5"/>
      <c r="EM44" s="5"/>
      <c r="EQ44" s="38" t="s">
        <v>21</v>
      </c>
      <c r="ER44" s="35">
        <f>CT37</f>
        <v>771</v>
      </c>
      <c r="ES44" s="35">
        <f>CU37+CV37+CX37+CY37+CZ37+DE37</f>
        <v>100</v>
      </c>
      <c r="ET44" s="35">
        <f>CW37+DA37+DB37+DC37+DD37+DF37</f>
        <v>0</v>
      </c>
      <c r="EU44" s="33">
        <f>SUM(ER44:ET44)</f>
        <v>871</v>
      </c>
    </row>
    <row r="45" spans="1:151" ht="9.75" customHeight="1">
      <c r="A45" s="23">
        <v>1</v>
      </c>
      <c r="B45" s="25">
        <v>1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6">
        <f>SUM(B45:N45)</f>
        <v>1</v>
      </c>
      <c r="Q45" s="23">
        <v>1</v>
      </c>
      <c r="R45" s="25">
        <v>2</v>
      </c>
      <c r="S45" s="25">
        <v>1</v>
      </c>
      <c r="T45" s="25">
        <v>0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6">
        <f>SUM(R45:AD45)</f>
        <v>3</v>
      </c>
      <c r="AG45" s="23">
        <v>1</v>
      </c>
      <c r="AH45" s="25">
        <v>4</v>
      </c>
      <c r="AI45" s="25">
        <v>0</v>
      </c>
      <c r="AJ45" s="25">
        <v>0</v>
      </c>
      <c r="AK45" s="25">
        <v>0</v>
      </c>
      <c r="AL45" s="25">
        <v>0</v>
      </c>
      <c r="AM45" s="25">
        <v>0</v>
      </c>
      <c r="AN45" s="25">
        <v>0</v>
      </c>
      <c r="AO45" s="25">
        <v>0</v>
      </c>
      <c r="AP45" s="25">
        <v>0</v>
      </c>
      <c r="AQ45" s="25">
        <v>0</v>
      </c>
      <c r="AR45" s="25">
        <v>0</v>
      </c>
      <c r="AS45" s="25">
        <v>0</v>
      </c>
      <c r="AT45" s="25">
        <v>0</v>
      </c>
      <c r="AU45" s="26">
        <f>SUM(AH45:AT45)</f>
        <v>4</v>
      </c>
      <c r="AW45" s="23">
        <v>1</v>
      </c>
      <c r="AX45" s="25">
        <v>10</v>
      </c>
      <c r="AY45" s="25">
        <v>1</v>
      </c>
      <c r="AZ45" s="25">
        <v>0</v>
      </c>
      <c r="BA45" s="25">
        <v>0</v>
      </c>
      <c r="BB45" s="25">
        <v>0</v>
      </c>
      <c r="BC45" s="25">
        <v>0</v>
      </c>
      <c r="BD45" s="25">
        <v>0</v>
      </c>
      <c r="BE45" s="25">
        <v>0</v>
      </c>
      <c r="BF45" s="25">
        <v>0</v>
      </c>
      <c r="BG45" s="25">
        <v>0</v>
      </c>
      <c r="BH45" s="25">
        <v>0</v>
      </c>
      <c r="BI45" s="25">
        <v>0</v>
      </c>
      <c r="BJ45" s="25">
        <v>0</v>
      </c>
      <c r="BK45" s="26">
        <f>SUM(AX45:BJ45)</f>
        <v>11</v>
      </c>
      <c r="BM45" s="23">
        <v>1</v>
      </c>
      <c r="BN45" s="25">
        <v>1</v>
      </c>
      <c r="BO45" s="25">
        <v>1</v>
      </c>
      <c r="BP45" s="25">
        <v>0</v>
      </c>
      <c r="BQ45" s="25">
        <v>0</v>
      </c>
      <c r="BR45" s="25">
        <v>0</v>
      </c>
      <c r="BS45" s="25">
        <v>0</v>
      </c>
      <c r="BT45" s="25">
        <v>0</v>
      </c>
      <c r="BU45" s="25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6">
        <f>SUM(BN45:BZ45)</f>
        <v>2</v>
      </c>
      <c r="CC45" s="23">
        <v>1</v>
      </c>
      <c r="CD45" s="25">
        <v>2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</v>
      </c>
      <c r="CL45" s="25">
        <v>0</v>
      </c>
      <c r="CM45" s="25">
        <v>0</v>
      </c>
      <c r="CN45" s="25">
        <v>0</v>
      </c>
      <c r="CO45" s="25">
        <v>0</v>
      </c>
      <c r="CP45" s="25">
        <v>0</v>
      </c>
      <c r="CQ45" s="26">
        <f>SUM(CD45:CP45)</f>
        <v>2</v>
      </c>
      <c r="CS45" s="23">
        <v>1</v>
      </c>
      <c r="CT45" s="25">
        <v>3</v>
      </c>
      <c r="CU45" s="25">
        <v>1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0</v>
      </c>
      <c r="DB45" s="25">
        <v>0</v>
      </c>
      <c r="DC45" s="25">
        <v>0</v>
      </c>
      <c r="DD45" s="25">
        <v>0</v>
      </c>
      <c r="DE45" s="25">
        <v>0</v>
      </c>
      <c r="DF45" s="25">
        <v>0</v>
      </c>
      <c r="DG45" s="26">
        <f>SUM(CT45:DF45)</f>
        <v>4</v>
      </c>
      <c r="DT45" s="23">
        <v>2</v>
      </c>
      <c r="DU45" s="34" t="s">
        <v>14</v>
      </c>
      <c r="DV45" s="34" t="s">
        <v>14</v>
      </c>
      <c r="DW45" s="34" t="s">
        <v>14</v>
      </c>
      <c r="DX45" s="34">
        <v>32.330127018922191</v>
      </c>
      <c r="DY45" s="34" t="s">
        <v>14</v>
      </c>
      <c r="DZ45" s="34" t="s">
        <v>14</v>
      </c>
      <c r="EA45" s="34" t="s">
        <v>14</v>
      </c>
      <c r="EF45" s="41" t="str">
        <f>TEXT(EF46,"dddd")</f>
        <v>Sunday</v>
      </c>
      <c r="EH45" s="5"/>
      <c r="EI45" s="5"/>
      <c r="EJ45" s="5"/>
      <c r="EK45" s="5"/>
      <c r="EL45" s="5"/>
      <c r="EM45" s="5"/>
      <c r="EQ45" s="38" t="s">
        <v>22</v>
      </c>
      <c r="ER45" s="35">
        <f>CT38</f>
        <v>788</v>
      </c>
      <c r="ES45" s="35">
        <f>CU38+CV38+CX38+CY38+CZ38+DE38</f>
        <v>103</v>
      </c>
      <c r="ET45" s="35">
        <f>CW38+DA38+DB38+DC38+DD38+DF38</f>
        <v>0</v>
      </c>
      <c r="EU45" s="33">
        <f>SUM(ER45:ET45)</f>
        <v>891</v>
      </c>
    </row>
    <row r="46" spans="1:151" ht="9.75" customHeight="1">
      <c r="A46" s="23">
        <v>2</v>
      </c>
      <c r="B46" s="25">
        <v>0</v>
      </c>
      <c r="C46" s="25">
        <v>1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6">
        <f t="shared" ref="O46:O68" si="60">SUM(B46:N46)</f>
        <v>1</v>
      </c>
      <c r="Q46" s="23">
        <v>2</v>
      </c>
      <c r="R46" s="25">
        <v>1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6">
        <f t="shared" ref="AE46:AE68" si="61">SUM(R46:AD46)</f>
        <v>1</v>
      </c>
      <c r="AG46" s="23">
        <v>2</v>
      </c>
      <c r="AH46" s="25">
        <v>1</v>
      </c>
      <c r="AI46" s="25">
        <v>0</v>
      </c>
      <c r="AJ46" s="25">
        <v>0</v>
      </c>
      <c r="AK46" s="25">
        <v>0</v>
      </c>
      <c r="AL46" s="25">
        <v>0</v>
      </c>
      <c r="AM46" s="25">
        <v>0</v>
      </c>
      <c r="AN46" s="25">
        <v>0</v>
      </c>
      <c r="AO46" s="25">
        <v>0</v>
      </c>
      <c r="AP46" s="25">
        <v>0</v>
      </c>
      <c r="AQ46" s="25">
        <v>0</v>
      </c>
      <c r="AR46" s="25">
        <v>0</v>
      </c>
      <c r="AS46" s="25">
        <v>0</v>
      </c>
      <c r="AT46" s="25">
        <v>0</v>
      </c>
      <c r="AU46" s="26">
        <f t="shared" ref="AU46:AU68" si="62">SUM(AH46:AT46)</f>
        <v>1</v>
      </c>
      <c r="AW46" s="23">
        <v>2</v>
      </c>
      <c r="AX46" s="25">
        <v>3</v>
      </c>
      <c r="AY46" s="25">
        <v>0</v>
      </c>
      <c r="AZ46" s="25">
        <v>0</v>
      </c>
      <c r="BA46" s="25">
        <v>0</v>
      </c>
      <c r="BB46" s="25">
        <v>0</v>
      </c>
      <c r="BC46" s="25">
        <v>0</v>
      </c>
      <c r="BD46" s="25">
        <v>0</v>
      </c>
      <c r="BE46" s="25">
        <v>0</v>
      </c>
      <c r="BF46" s="25">
        <v>0</v>
      </c>
      <c r="BG46" s="25">
        <v>0</v>
      </c>
      <c r="BH46" s="25">
        <v>0</v>
      </c>
      <c r="BI46" s="25">
        <v>0</v>
      </c>
      <c r="BJ46" s="25">
        <v>0</v>
      </c>
      <c r="BK46" s="26">
        <f t="shared" ref="BK46:BK68" si="63">SUM(AX46:BJ46)</f>
        <v>3</v>
      </c>
      <c r="BM46" s="23">
        <v>2</v>
      </c>
      <c r="BN46" s="25">
        <v>0</v>
      </c>
      <c r="BO46" s="25">
        <v>0</v>
      </c>
      <c r="BP46" s="25">
        <v>0</v>
      </c>
      <c r="BQ46" s="25">
        <v>0</v>
      </c>
      <c r="BR46" s="25">
        <v>0</v>
      </c>
      <c r="BS46" s="25">
        <v>0</v>
      </c>
      <c r="BT46" s="25">
        <v>0</v>
      </c>
      <c r="BU46" s="25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6">
        <f t="shared" ref="CA46:CA68" si="64">SUM(BN46:BZ46)</f>
        <v>0</v>
      </c>
      <c r="CC46" s="23">
        <v>2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6">
        <f t="shared" ref="CQ46:CQ68" si="65">SUM(CD46:CP46)</f>
        <v>0</v>
      </c>
      <c r="CS46" s="23">
        <v>2</v>
      </c>
      <c r="CT46" s="25">
        <v>0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6">
        <f t="shared" ref="DG46:DG68" si="66">SUM(CT46:DF46)</f>
        <v>0</v>
      </c>
      <c r="DT46" s="23">
        <v>3</v>
      </c>
      <c r="DU46" s="34" t="s">
        <v>14</v>
      </c>
      <c r="DV46" s="34" t="s">
        <v>14</v>
      </c>
      <c r="DW46" s="34" t="s">
        <v>14</v>
      </c>
      <c r="DX46" s="34" t="s">
        <v>14</v>
      </c>
      <c r="DY46" s="34" t="s">
        <v>14</v>
      </c>
      <c r="DZ46" s="34" t="s">
        <v>14</v>
      </c>
      <c r="EA46" s="34" t="s">
        <v>14</v>
      </c>
      <c r="EF46" s="42">
        <f>EF37+1</f>
        <v>44059</v>
      </c>
      <c r="EG46" s="5"/>
      <c r="EH46" s="5"/>
      <c r="EI46" s="5"/>
      <c r="EJ46" s="5"/>
      <c r="EK46" s="5"/>
      <c r="EL46" s="5"/>
      <c r="EM46" s="5"/>
      <c r="EQ46" s="36" t="s">
        <v>26</v>
      </c>
      <c r="ER46" s="37"/>
      <c r="ES46" s="37"/>
      <c r="ET46" s="37"/>
      <c r="EU46" s="40"/>
    </row>
    <row r="47" spans="1:151" ht="9.75" customHeight="1">
      <c r="A47" s="23">
        <v>3</v>
      </c>
      <c r="B47" s="25">
        <v>3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6">
        <f t="shared" si="60"/>
        <v>3</v>
      </c>
      <c r="Q47" s="23">
        <v>3</v>
      </c>
      <c r="R47" s="25">
        <v>1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5">
        <v>0</v>
      </c>
      <c r="AE47" s="26">
        <f t="shared" si="61"/>
        <v>1</v>
      </c>
      <c r="AG47" s="23">
        <v>3</v>
      </c>
      <c r="AH47" s="25">
        <v>1</v>
      </c>
      <c r="AI47" s="25">
        <v>1</v>
      </c>
      <c r="AJ47" s="25">
        <v>0</v>
      </c>
      <c r="AK47" s="25">
        <v>0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5">
        <v>0</v>
      </c>
      <c r="AT47" s="25">
        <v>0</v>
      </c>
      <c r="AU47" s="26">
        <f t="shared" si="62"/>
        <v>2</v>
      </c>
      <c r="AW47" s="23">
        <v>3</v>
      </c>
      <c r="AX47" s="25">
        <v>0</v>
      </c>
      <c r="AY47" s="25">
        <v>0</v>
      </c>
      <c r="AZ47" s="25">
        <v>0</v>
      </c>
      <c r="BA47" s="25">
        <v>0</v>
      </c>
      <c r="BB47" s="25">
        <v>0</v>
      </c>
      <c r="BC47" s="25">
        <v>0</v>
      </c>
      <c r="BD47" s="25">
        <v>0</v>
      </c>
      <c r="BE47" s="25">
        <v>0</v>
      </c>
      <c r="BF47" s="25">
        <v>0</v>
      </c>
      <c r="BG47" s="25">
        <v>0</v>
      </c>
      <c r="BH47" s="25">
        <v>0</v>
      </c>
      <c r="BI47" s="25">
        <v>0</v>
      </c>
      <c r="BJ47" s="25">
        <v>0</v>
      </c>
      <c r="BK47" s="26">
        <f t="shared" si="63"/>
        <v>0</v>
      </c>
      <c r="BM47" s="23">
        <v>3</v>
      </c>
      <c r="BN47" s="25">
        <v>1</v>
      </c>
      <c r="BO47" s="25">
        <v>0</v>
      </c>
      <c r="BP47" s="25">
        <v>0</v>
      </c>
      <c r="BQ47" s="25">
        <v>0</v>
      </c>
      <c r="BR47" s="25">
        <v>0</v>
      </c>
      <c r="BS47" s="25">
        <v>0</v>
      </c>
      <c r="BT47" s="25">
        <v>0</v>
      </c>
      <c r="BU47" s="25">
        <v>0</v>
      </c>
      <c r="BV47" s="25">
        <v>0</v>
      </c>
      <c r="BW47" s="25">
        <v>0</v>
      </c>
      <c r="BX47" s="25">
        <v>0</v>
      </c>
      <c r="BY47" s="25">
        <v>0</v>
      </c>
      <c r="BZ47" s="25">
        <v>0</v>
      </c>
      <c r="CA47" s="26">
        <f t="shared" si="64"/>
        <v>1</v>
      </c>
      <c r="CC47" s="23">
        <v>3</v>
      </c>
      <c r="CD47" s="25">
        <v>5</v>
      </c>
      <c r="CE47" s="25">
        <v>0</v>
      </c>
      <c r="CF47" s="25">
        <v>0</v>
      </c>
      <c r="CG47" s="25">
        <v>0</v>
      </c>
      <c r="CH47" s="25">
        <v>0</v>
      </c>
      <c r="CI47" s="25">
        <v>0</v>
      </c>
      <c r="CJ47" s="25">
        <v>0</v>
      </c>
      <c r="CK47" s="25">
        <v>0</v>
      </c>
      <c r="CL47" s="25">
        <v>0</v>
      </c>
      <c r="CM47" s="25">
        <v>0</v>
      </c>
      <c r="CN47" s="25">
        <v>0</v>
      </c>
      <c r="CO47" s="25">
        <v>0</v>
      </c>
      <c r="CP47" s="25">
        <v>0</v>
      </c>
      <c r="CQ47" s="26">
        <f t="shared" si="65"/>
        <v>5</v>
      </c>
      <c r="CS47" s="23">
        <v>3</v>
      </c>
      <c r="CT47" s="25">
        <v>3</v>
      </c>
      <c r="CU47" s="25">
        <v>0</v>
      </c>
      <c r="CV47" s="25">
        <v>0</v>
      </c>
      <c r="CW47" s="25">
        <v>0</v>
      </c>
      <c r="CX47" s="25">
        <v>0</v>
      </c>
      <c r="CY47" s="25">
        <v>0</v>
      </c>
      <c r="CZ47" s="25">
        <v>0</v>
      </c>
      <c r="DA47" s="25">
        <v>0</v>
      </c>
      <c r="DB47" s="25">
        <v>0</v>
      </c>
      <c r="DC47" s="25">
        <v>0</v>
      </c>
      <c r="DD47" s="25">
        <v>0</v>
      </c>
      <c r="DE47" s="25">
        <v>0</v>
      </c>
      <c r="DF47" s="25">
        <v>0</v>
      </c>
      <c r="DG47" s="26">
        <f t="shared" si="66"/>
        <v>3</v>
      </c>
      <c r="DT47" s="23">
        <v>4</v>
      </c>
      <c r="DU47" s="34">
        <v>34.553300858899107</v>
      </c>
      <c r="DV47" s="34" t="s">
        <v>14</v>
      </c>
      <c r="DW47" s="34" t="s">
        <v>14</v>
      </c>
      <c r="DX47" s="34">
        <v>25.5</v>
      </c>
      <c r="DY47" s="34" t="s">
        <v>14</v>
      </c>
      <c r="DZ47" s="34" t="s">
        <v>14</v>
      </c>
      <c r="EA47" s="34">
        <v>32.330127018922191</v>
      </c>
      <c r="EF47" s="5"/>
      <c r="EG47" s="5"/>
      <c r="EH47" s="5"/>
      <c r="EI47" s="5"/>
      <c r="EJ47" s="5"/>
      <c r="EK47" s="5"/>
      <c r="EL47" s="5"/>
      <c r="EM47" s="5"/>
      <c r="EQ47" s="38" t="s">
        <v>17</v>
      </c>
      <c r="ER47" s="35">
        <f t="shared" ref="ER47:ET50" si="67">(ER12+ER17+ER22+ER27+ER32+ER37+ER42)/7</f>
        <v>624.57142857142856</v>
      </c>
      <c r="ES47" s="35">
        <f t="shared" si="67"/>
        <v>70</v>
      </c>
      <c r="ET47" s="35">
        <f t="shared" si="67"/>
        <v>1.2857142857142858</v>
      </c>
      <c r="EU47" s="33">
        <f>SUM(ER47:ET47)</f>
        <v>695.85714285714289</v>
      </c>
    </row>
    <row r="48" spans="1:151" ht="9.75" customHeight="1">
      <c r="A48" s="23">
        <v>4</v>
      </c>
      <c r="B48" s="25">
        <v>3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6">
        <f t="shared" si="60"/>
        <v>3</v>
      </c>
      <c r="Q48" s="23">
        <v>4</v>
      </c>
      <c r="R48" s="25">
        <v>1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6">
        <f t="shared" si="61"/>
        <v>1</v>
      </c>
      <c r="AG48" s="23">
        <v>4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0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5">
        <v>0</v>
      </c>
      <c r="AT48" s="25">
        <v>0</v>
      </c>
      <c r="AU48" s="26">
        <f t="shared" si="62"/>
        <v>0</v>
      </c>
      <c r="AW48" s="23">
        <v>4</v>
      </c>
      <c r="AX48" s="25">
        <v>3</v>
      </c>
      <c r="AY48" s="25">
        <v>0</v>
      </c>
      <c r="AZ48" s="25">
        <v>0</v>
      </c>
      <c r="BA48" s="25">
        <v>0</v>
      </c>
      <c r="BB48" s="25">
        <v>0</v>
      </c>
      <c r="BC48" s="25">
        <v>0</v>
      </c>
      <c r="BD48" s="25">
        <v>0</v>
      </c>
      <c r="BE48" s="25">
        <v>0</v>
      </c>
      <c r="BF48" s="25">
        <v>0</v>
      </c>
      <c r="BG48" s="25">
        <v>0</v>
      </c>
      <c r="BH48" s="25">
        <v>0</v>
      </c>
      <c r="BI48" s="25">
        <v>0</v>
      </c>
      <c r="BJ48" s="25">
        <v>0</v>
      </c>
      <c r="BK48" s="26">
        <f t="shared" si="63"/>
        <v>3</v>
      </c>
      <c r="BM48" s="23">
        <v>4</v>
      </c>
      <c r="BN48" s="25">
        <v>6</v>
      </c>
      <c r="BO48" s="25">
        <v>0</v>
      </c>
      <c r="BP48" s="25">
        <v>0</v>
      </c>
      <c r="BQ48" s="25">
        <v>0</v>
      </c>
      <c r="BR48" s="25">
        <v>0</v>
      </c>
      <c r="BS48" s="25">
        <v>0</v>
      </c>
      <c r="BT48" s="25">
        <v>0</v>
      </c>
      <c r="BU48" s="25">
        <v>0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6">
        <f t="shared" si="64"/>
        <v>6</v>
      </c>
      <c r="CC48" s="23">
        <v>4</v>
      </c>
      <c r="CD48" s="25">
        <v>6</v>
      </c>
      <c r="CE48" s="25">
        <v>1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5">
        <v>0</v>
      </c>
      <c r="CO48" s="25">
        <v>0</v>
      </c>
      <c r="CP48" s="25">
        <v>0</v>
      </c>
      <c r="CQ48" s="26">
        <f t="shared" si="65"/>
        <v>7</v>
      </c>
      <c r="CS48" s="23">
        <v>4</v>
      </c>
      <c r="CT48" s="25">
        <v>3</v>
      </c>
      <c r="CU48" s="25">
        <v>1</v>
      </c>
      <c r="CV48" s="25">
        <v>0</v>
      </c>
      <c r="CW48" s="25">
        <v>0</v>
      </c>
      <c r="CX48" s="25">
        <v>0</v>
      </c>
      <c r="CY48" s="25">
        <v>0</v>
      </c>
      <c r="CZ48" s="25">
        <v>0</v>
      </c>
      <c r="DA48" s="25">
        <v>0</v>
      </c>
      <c r="DB48" s="25">
        <v>0</v>
      </c>
      <c r="DC48" s="25">
        <v>0</v>
      </c>
      <c r="DD48" s="25">
        <v>0</v>
      </c>
      <c r="DE48" s="25">
        <v>0</v>
      </c>
      <c r="DF48" s="25">
        <v>0</v>
      </c>
      <c r="DG48" s="26">
        <f t="shared" si="66"/>
        <v>4</v>
      </c>
      <c r="DT48" s="23">
        <v>5</v>
      </c>
      <c r="DU48" s="34">
        <v>25.5</v>
      </c>
      <c r="DV48" s="34">
        <v>31.125</v>
      </c>
      <c r="DW48" s="34" t="s">
        <v>14</v>
      </c>
      <c r="DX48" s="34" t="s">
        <v>14</v>
      </c>
      <c r="DY48" s="34">
        <v>25.5</v>
      </c>
      <c r="DZ48" s="34">
        <v>30.354101966249686</v>
      </c>
      <c r="EA48" s="34">
        <v>35.255432216610672</v>
      </c>
      <c r="EF48" s="5"/>
      <c r="EG48" s="5"/>
      <c r="EH48" s="5"/>
      <c r="EI48" s="5"/>
      <c r="EJ48" s="5"/>
      <c r="EK48" s="5"/>
      <c r="EL48" s="5"/>
      <c r="EM48" s="5"/>
      <c r="EQ48" s="38" t="s">
        <v>19</v>
      </c>
      <c r="ER48" s="35">
        <f t="shared" si="67"/>
        <v>713.85714285714289</v>
      </c>
      <c r="ES48" s="35">
        <f t="shared" si="67"/>
        <v>78.142857142857139</v>
      </c>
      <c r="ET48" s="35">
        <f t="shared" si="67"/>
        <v>1.2857142857142858</v>
      </c>
      <c r="EU48" s="33">
        <f>SUM(ER48:ET48)</f>
        <v>793.28571428571433</v>
      </c>
    </row>
    <row r="49" spans="1:151" ht="9.75" customHeight="1">
      <c r="A49" s="23">
        <v>5</v>
      </c>
      <c r="B49" s="25">
        <v>5</v>
      </c>
      <c r="C49" s="25">
        <v>2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6">
        <f t="shared" si="60"/>
        <v>7</v>
      </c>
      <c r="Q49" s="23">
        <v>5</v>
      </c>
      <c r="R49" s="25">
        <v>4</v>
      </c>
      <c r="S49" s="25">
        <v>1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6">
        <f t="shared" si="61"/>
        <v>5</v>
      </c>
      <c r="AG49" s="23">
        <v>5</v>
      </c>
      <c r="AH49" s="25">
        <v>3</v>
      </c>
      <c r="AI49" s="25">
        <v>1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5">
        <v>0</v>
      </c>
      <c r="AT49" s="25">
        <v>0</v>
      </c>
      <c r="AU49" s="26">
        <f t="shared" si="62"/>
        <v>4</v>
      </c>
      <c r="AW49" s="23">
        <v>5</v>
      </c>
      <c r="AX49" s="25">
        <v>1</v>
      </c>
      <c r="AY49" s="25">
        <v>0</v>
      </c>
      <c r="AZ49" s="25">
        <v>0</v>
      </c>
      <c r="BA49" s="25">
        <v>0</v>
      </c>
      <c r="BB49" s="25">
        <v>0</v>
      </c>
      <c r="BC49" s="25">
        <v>0</v>
      </c>
      <c r="BD49" s="25">
        <v>0</v>
      </c>
      <c r="BE49" s="25">
        <v>0</v>
      </c>
      <c r="BF49" s="25">
        <v>0</v>
      </c>
      <c r="BG49" s="25">
        <v>0</v>
      </c>
      <c r="BH49" s="25">
        <v>0</v>
      </c>
      <c r="BI49" s="25">
        <v>0</v>
      </c>
      <c r="BJ49" s="25">
        <v>0</v>
      </c>
      <c r="BK49" s="26">
        <f t="shared" si="63"/>
        <v>1</v>
      </c>
      <c r="BM49" s="23">
        <v>5</v>
      </c>
      <c r="BN49" s="25">
        <v>4</v>
      </c>
      <c r="BO49" s="25">
        <v>0</v>
      </c>
      <c r="BP49" s="25">
        <v>0</v>
      </c>
      <c r="BQ49" s="25">
        <v>0</v>
      </c>
      <c r="BR49" s="25">
        <v>0</v>
      </c>
      <c r="BS49" s="25">
        <v>0</v>
      </c>
      <c r="BT49" s="25">
        <v>0</v>
      </c>
      <c r="BU49" s="25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6">
        <f t="shared" si="64"/>
        <v>4</v>
      </c>
      <c r="CC49" s="23">
        <v>5</v>
      </c>
      <c r="CD49" s="25">
        <v>3</v>
      </c>
      <c r="CE49" s="25">
        <v>1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5">
        <v>0</v>
      </c>
      <c r="CO49" s="25">
        <v>0</v>
      </c>
      <c r="CP49" s="25">
        <v>0</v>
      </c>
      <c r="CQ49" s="26">
        <f t="shared" si="65"/>
        <v>4</v>
      </c>
      <c r="CS49" s="23">
        <v>5</v>
      </c>
      <c r="CT49" s="25">
        <v>6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0</v>
      </c>
      <c r="DF49" s="25">
        <v>0</v>
      </c>
      <c r="DG49" s="26">
        <f t="shared" si="66"/>
        <v>6</v>
      </c>
      <c r="DT49" s="23">
        <v>6</v>
      </c>
      <c r="DU49" s="34">
        <v>33.127314338711379</v>
      </c>
      <c r="DV49" s="34">
        <v>32.011210070594075</v>
      </c>
      <c r="DW49" s="34">
        <v>36.039752293747696</v>
      </c>
      <c r="DX49" s="34">
        <v>26.559510552534206</v>
      </c>
      <c r="DY49" s="34">
        <v>33.624708969424013</v>
      </c>
      <c r="DZ49" s="34">
        <v>35.5</v>
      </c>
      <c r="EA49" s="34">
        <v>33.619513741877142</v>
      </c>
      <c r="EF49" s="5"/>
      <c r="EG49" s="5"/>
      <c r="EH49" s="5"/>
      <c r="EI49" s="5"/>
      <c r="EJ49" s="5"/>
      <c r="EK49" s="5"/>
      <c r="EL49" s="5"/>
      <c r="EM49" s="5"/>
      <c r="EQ49" s="38" t="s">
        <v>21</v>
      </c>
      <c r="ER49" s="35">
        <f t="shared" si="67"/>
        <v>731.28571428571433</v>
      </c>
      <c r="ES49" s="35">
        <f t="shared" si="67"/>
        <v>79.142857142857139</v>
      </c>
      <c r="ET49" s="35">
        <f t="shared" si="67"/>
        <v>1.2857142857142858</v>
      </c>
      <c r="EU49" s="33">
        <f>SUM(ER49:ET49)</f>
        <v>811.71428571428578</v>
      </c>
    </row>
    <row r="50" spans="1:151" ht="9.75" customHeight="1">
      <c r="A50" s="23">
        <v>6</v>
      </c>
      <c r="B50" s="25">
        <v>12</v>
      </c>
      <c r="C50" s="25">
        <v>1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6">
        <f t="shared" si="60"/>
        <v>13</v>
      </c>
      <c r="Q50" s="23">
        <v>6</v>
      </c>
      <c r="R50" s="25">
        <v>11</v>
      </c>
      <c r="S50" s="25">
        <v>1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6">
        <f t="shared" si="61"/>
        <v>12</v>
      </c>
      <c r="AG50" s="23">
        <v>6</v>
      </c>
      <c r="AH50" s="25">
        <v>4</v>
      </c>
      <c r="AI50" s="25">
        <v>0</v>
      </c>
      <c r="AJ50" s="25">
        <v>0</v>
      </c>
      <c r="AK50" s="25">
        <v>0</v>
      </c>
      <c r="AL50" s="25">
        <v>0</v>
      </c>
      <c r="AM50" s="25">
        <v>0</v>
      </c>
      <c r="AN50" s="25">
        <v>0</v>
      </c>
      <c r="AO50" s="25">
        <v>0</v>
      </c>
      <c r="AP50" s="25">
        <v>0</v>
      </c>
      <c r="AQ50" s="25">
        <v>0</v>
      </c>
      <c r="AR50" s="25">
        <v>0</v>
      </c>
      <c r="AS50" s="25">
        <v>0</v>
      </c>
      <c r="AT50" s="25">
        <v>0</v>
      </c>
      <c r="AU50" s="26">
        <f t="shared" si="62"/>
        <v>4</v>
      </c>
      <c r="AW50" s="23">
        <v>6</v>
      </c>
      <c r="AX50" s="25">
        <v>8</v>
      </c>
      <c r="AY50" s="25">
        <v>3</v>
      </c>
      <c r="AZ50" s="25">
        <v>0</v>
      </c>
      <c r="BA50" s="25">
        <v>0</v>
      </c>
      <c r="BB50" s="25">
        <v>0</v>
      </c>
      <c r="BC50" s="25">
        <v>0</v>
      </c>
      <c r="BD50" s="25">
        <v>0</v>
      </c>
      <c r="BE50" s="25">
        <v>0</v>
      </c>
      <c r="BF50" s="25">
        <v>0</v>
      </c>
      <c r="BG50" s="25">
        <v>0</v>
      </c>
      <c r="BH50" s="25">
        <v>0</v>
      </c>
      <c r="BI50" s="25">
        <v>0</v>
      </c>
      <c r="BJ50" s="25">
        <v>0</v>
      </c>
      <c r="BK50" s="26">
        <f t="shared" si="63"/>
        <v>11</v>
      </c>
      <c r="BM50" s="23">
        <v>6</v>
      </c>
      <c r="BN50" s="25">
        <v>13</v>
      </c>
      <c r="BO50" s="25">
        <v>0</v>
      </c>
      <c r="BP50" s="25">
        <v>0</v>
      </c>
      <c r="BQ50" s="25">
        <v>0</v>
      </c>
      <c r="BR50" s="25">
        <v>0</v>
      </c>
      <c r="BS50" s="25">
        <v>0</v>
      </c>
      <c r="BT50" s="25">
        <v>0</v>
      </c>
      <c r="BU50" s="25">
        <v>0</v>
      </c>
      <c r="BV50" s="25">
        <v>0</v>
      </c>
      <c r="BW50" s="25">
        <v>0</v>
      </c>
      <c r="BX50" s="25">
        <v>0</v>
      </c>
      <c r="BY50" s="25">
        <v>0</v>
      </c>
      <c r="BZ50" s="25">
        <v>0</v>
      </c>
      <c r="CA50" s="26">
        <f t="shared" si="64"/>
        <v>13</v>
      </c>
      <c r="CC50" s="23">
        <v>6</v>
      </c>
      <c r="CD50" s="25">
        <v>15</v>
      </c>
      <c r="CE50" s="25">
        <v>1</v>
      </c>
      <c r="CF50" s="25">
        <v>0</v>
      </c>
      <c r="CG50" s="25">
        <v>0</v>
      </c>
      <c r="CH50" s="25">
        <v>0</v>
      </c>
      <c r="CI50" s="25">
        <v>0</v>
      </c>
      <c r="CJ50" s="25">
        <v>0</v>
      </c>
      <c r="CK50" s="25">
        <v>0</v>
      </c>
      <c r="CL50" s="25">
        <v>0</v>
      </c>
      <c r="CM50" s="25">
        <v>0</v>
      </c>
      <c r="CN50" s="25">
        <v>0</v>
      </c>
      <c r="CO50" s="25">
        <v>0</v>
      </c>
      <c r="CP50" s="25">
        <v>0</v>
      </c>
      <c r="CQ50" s="26">
        <f t="shared" si="65"/>
        <v>16</v>
      </c>
      <c r="CS50" s="23">
        <v>6</v>
      </c>
      <c r="CT50" s="25">
        <v>13</v>
      </c>
      <c r="CU50" s="25">
        <v>1</v>
      </c>
      <c r="CV50" s="25">
        <v>0</v>
      </c>
      <c r="CW50" s="25">
        <v>0</v>
      </c>
      <c r="CX50" s="25">
        <v>0</v>
      </c>
      <c r="CY50" s="25">
        <v>0</v>
      </c>
      <c r="CZ50" s="25">
        <v>0</v>
      </c>
      <c r="DA50" s="25">
        <v>0</v>
      </c>
      <c r="DB50" s="25">
        <v>0</v>
      </c>
      <c r="DC50" s="25">
        <v>0</v>
      </c>
      <c r="DD50" s="25">
        <v>0</v>
      </c>
      <c r="DE50" s="25">
        <v>0</v>
      </c>
      <c r="DF50" s="25">
        <v>0</v>
      </c>
      <c r="DG50" s="26">
        <f t="shared" si="66"/>
        <v>14</v>
      </c>
      <c r="DT50" s="23">
        <v>7</v>
      </c>
      <c r="DU50" s="34">
        <v>35.844236125838997</v>
      </c>
      <c r="DV50" s="34">
        <v>35.646065092086445</v>
      </c>
      <c r="DW50" s="34">
        <v>29.811862178478972</v>
      </c>
      <c r="DX50" s="34">
        <v>32.330127018922191</v>
      </c>
      <c r="DY50" s="34">
        <v>34.02245010262029</v>
      </c>
      <c r="DZ50" s="34">
        <v>32.002380272497298</v>
      </c>
      <c r="EA50" s="34">
        <v>34.871564976434534</v>
      </c>
      <c r="EF50" s="5"/>
      <c r="EG50" s="5"/>
      <c r="EH50" s="5"/>
      <c r="EI50" s="5"/>
      <c r="EJ50" s="5"/>
      <c r="EK50" s="5"/>
      <c r="EL50" s="5"/>
      <c r="EM50" s="5"/>
      <c r="EQ50" s="38" t="s">
        <v>22</v>
      </c>
      <c r="ER50" s="35">
        <f t="shared" si="67"/>
        <v>747.85714285714289</v>
      </c>
      <c r="ES50" s="35">
        <f t="shared" si="67"/>
        <v>80.857142857142861</v>
      </c>
      <c r="ET50" s="35">
        <f t="shared" si="67"/>
        <v>1.2857142857142858</v>
      </c>
      <c r="EU50" s="33">
        <f>SUM(ER50:ET50)</f>
        <v>830.00000000000011</v>
      </c>
    </row>
    <row r="51" spans="1:151" ht="9.75" customHeight="1">
      <c r="A51" s="23">
        <v>7</v>
      </c>
      <c r="B51" s="25">
        <v>25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6">
        <f t="shared" si="60"/>
        <v>25</v>
      </c>
      <c r="Q51" s="23">
        <v>7</v>
      </c>
      <c r="R51" s="25">
        <v>18</v>
      </c>
      <c r="S51" s="25">
        <v>1</v>
      </c>
      <c r="T51" s="25">
        <v>0</v>
      </c>
      <c r="U51" s="25">
        <v>0</v>
      </c>
      <c r="V51" s="25">
        <v>1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6">
        <f t="shared" si="61"/>
        <v>20</v>
      </c>
      <c r="AG51" s="23">
        <v>7</v>
      </c>
      <c r="AH51" s="25">
        <v>10</v>
      </c>
      <c r="AI51" s="25">
        <v>0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25">
        <v>0</v>
      </c>
      <c r="AP51" s="25">
        <v>0</v>
      </c>
      <c r="AQ51" s="25">
        <v>0</v>
      </c>
      <c r="AR51" s="25">
        <v>0</v>
      </c>
      <c r="AS51" s="25">
        <v>0</v>
      </c>
      <c r="AT51" s="25">
        <v>0</v>
      </c>
      <c r="AU51" s="26">
        <f t="shared" si="62"/>
        <v>10</v>
      </c>
      <c r="AW51" s="23">
        <v>7</v>
      </c>
      <c r="AX51" s="25">
        <v>7</v>
      </c>
      <c r="AY51" s="25">
        <v>0</v>
      </c>
      <c r="AZ51" s="25">
        <v>0</v>
      </c>
      <c r="BA51" s="25">
        <v>0</v>
      </c>
      <c r="BB51" s="25">
        <v>0</v>
      </c>
      <c r="BC51" s="25">
        <v>0</v>
      </c>
      <c r="BD51" s="25">
        <v>0</v>
      </c>
      <c r="BE51" s="25">
        <v>0</v>
      </c>
      <c r="BF51" s="25">
        <v>0</v>
      </c>
      <c r="BG51" s="25">
        <v>0</v>
      </c>
      <c r="BH51" s="25">
        <v>0</v>
      </c>
      <c r="BI51" s="25">
        <v>0</v>
      </c>
      <c r="BJ51" s="25">
        <v>0</v>
      </c>
      <c r="BK51" s="26">
        <f t="shared" si="63"/>
        <v>7</v>
      </c>
      <c r="BM51" s="23">
        <v>7</v>
      </c>
      <c r="BN51" s="25">
        <v>30</v>
      </c>
      <c r="BO51" s="25">
        <v>3</v>
      </c>
      <c r="BP51" s="25">
        <v>0</v>
      </c>
      <c r="BQ51" s="25">
        <v>0</v>
      </c>
      <c r="BR51" s="25">
        <v>0</v>
      </c>
      <c r="BS51" s="25">
        <v>0</v>
      </c>
      <c r="BT51" s="25">
        <v>0</v>
      </c>
      <c r="BU51" s="25">
        <v>0</v>
      </c>
      <c r="BV51" s="25">
        <v>0</v>
      </c>
      <c r="BW51" s="25">
        <v>0</v>
      </c>
      <c r="BX51" s="25">
        <v>0</v>
      </c>
      <c r="BY51" s="25">
        <v>0</v>
      </c>
      <c r="BZ51" s="25">
        <v>0</v>
      </c>
      <c r="CA51" s="26">
        <f t="shared" si="64"/>
        <v>33</v>
      </c>
      <c r="CC51" s="23">
        <v>7</v>
      </c>
      <c r="CD51" s="25">
        <v>24</v>
      </c>
      <c r="CE51" s="25">
        <v>1</v>
      </c>
      <c r="CF51" s="25">
        <v>0</v>
      </c>
      <c r="CG51" s="25">
        <v>0</v>
      </c>
      <c r="CH51" s="25">
        <v>0</v>
      </c>
      <c r="CI51" s="25">
        <v>0</v>
      </c>
      <c r="CJ51" s="25">
        <v>0</v>
      </c>
      <c r="CK51" s="25">
        <v>0</v>
      </c>
      <c r="CL51" s="25">
        <v>0</v>
      </c>
      <c r="CM51" s="25">
        <v>0</v>
      </c>
      <c r="CN51" s="25">
        <v>0</v>
      </c>
      <c r="CO51" s="25">
        <v>0</v>
      </c>
      <c r="CP51" s="25">
        <v>0</v>
      </c>
      <c r="CQ51" s="26">
        <f t="shared" si="65"/>
        <v>25</v>
      </c>
      <c r="CS51" s="23">
        <v>7</v>
      </c>
      <c r="CT51" s="25">
        <v>25</v>
      </c>
      <c r="CU51" s="25">
        <v>3</v>
      </c>
      <c r="CV51" s="25">
        <v>0</v>
      </c>
      <c r="CW51" s="25">
        <v>0</v>
      </c>
      <c r="CX51" s="25">
        <v>0</v>
      </c>
      <c r="CY51" s="25">
        <v>0</v>
      </c>
      <c r="CZ51" s="25">
        <v>0</v>
      </c>
      <c r="DA51" s="25">
        <v>0</v>
      </c>
      <c r="DB51" s="25">
        <v>0</v>
      </c>
      <c r="DC51" s="25">
        <v>0</v>
      </c>
      <c r="DD51" s="25">
        <v>0</v>
      </c>
      <c r="DE51" s="25">
        <v>0</v>
      </c>
      <c r="DF51" s="25">
        <v>0</v>
      </c>
      <c r="DG51" s="26">
        <f t="shared" si="66"/>
        <v>28</v>
      </c>
      <c r="DT51" s="23">
        <v>8</v>
      </c>
      <c r="DU51" s="34">
        <v>29.85353380824521</v>
      </c>
      <c r="DV51" s="34">
        <v>32.0018092824155</v>
      </c>
      <c r="DW51" s="34">
        <v>34.508540423790755</v>
      </c>
      <c r="DX51" s="34">
        <v>37.036007388548704</v>
      </c>
      <c r="DY51" s="34">
        <v>30.413831655174395</v>
      </c>
      <c r="DZ51" s="34">
        <v>32.462074591544884</v>
      </c>
      <c r="EA51" s="34">
        <v>33.190715273295332</v>
      </c>
      <c r="EF51" s="5"/>
      <c r="EG51" s="5"/>
      <c r="EH51" s="5"/>
      <c r="EI51" s="5"/>
      <c r="EJ51" s="5"/>
      <c r="EK51" s="5"/>
      <c r="EL51" s="5"/>
      <c r="EM51" s="5"/>
    </row>
    <row r="52" spans="1:151" ht="9.75" customHeight="1">
      <c r="A52" s="23">
        <v>8</v>
      </c>
      <c r="B52" s="25">
        <v>58</v>
      </c>
      <c r="C52" s="25">
        <v>8</v>
      </c>
      <c r="D52" s="25">
        <v>0</v>
      </c>
      <c r="E52" s="25">
        <v>0</v>
      </c>
      <c r="F52" s="25">
        <v>1</v>
      </c>
      <c r="G52" s="25">
        <v>0</v>
      </c>
      <c r="H52" s="25">
        <v>0</v>
      </c>
      <c r="I52" s="25">
        <v>1</v>
      </c>
      <c r="J52" s="25">
        <v>0</v>
      </c>
      <c r="K52" s="25">
        <v>0</v>
      </c>
      <c r="L52" s="25">
        <v>0</v>
      </c>
      <c r="M52" s="25">
        <v>1</v>
      </c>
      <c r="N52" s="25">
        <v>0</v>
      </c>
      <c r="O52" s="26">
        <f t="shared" si="60"/>
        <v>69</v>
      </c>
      <c r="Q52" s="23">
        <v>8</v>
      </c>
      <c r="R52" s="25">
        <v>49</v>
      </c>
      <c r="S52" s="25">
        <v>9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1</v>
      </c>
      <c r="AD52" s="25">
        <v>0</v>
      </c>
      <c r="AE52" s="26">
        <f t="shared" si="61"/>
        <v>59</v>
      </c>
      <c r="AG52" s="23">
        <v>8</v>
      </c>
      <c r="AH52" s="25">
        <v>9</v>
      </c>
      <c r="AI52" s="25">
        <v>1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5">
        <v>0</v>
      </c>
      <c r="AT52" s="25">
        <v>0</v>
      </c>
      <c r="AU52" s="26">
        <f t="shared" si="62"/>
        <v>10</v>
      </c>
      <c r="AW52" s="23">
        <v>8</v>
      </c>
      <c r="AX52" s="25">
        <v>7</v>
      </c>
      <c r="AY52" s="25">
        <v>0</v>
      </c>
      <c r="AZ52" s="25">
        <v>0</v>
      </c>
      <c r="BA52" s="25">
        <v>0</v>
      </c>
      <c r="BB52" s="25">
        <v>0</v>
      </c>
      <c r="BC52" s="25">
        <v>0</v>
      </c>
      <c r="BD52" s="25">
        <v>0</v>
      </c>
      <c r="BE52" s="25">
        <v>0</v>
      </c>
      <c r="BF52" s="25">
        <v>0</v>
      </c>
      <c r="BG52" s="25">
        <v>0</v>
      </c>
      <c r="BH52" s="25">
        <v>0</v>
      </c>
      <c r="BI52" s="25">
        <v>0</v>
      </c>
      <c r="BJ52" s="25">
        <v>0</v>
      </c>
      <c r="BK52" s="26">
        <f t="shared" si="63"/>
        <v>7</v>
      </c>
      <c r="BM52" s="23">
        <v>8</v>
      </c>
      <c r="BN52" s="25">
        <v>54</v>
      </c>
      <c r="BO52" s="25">
        <v>12</v>
      </c>
      <c r="BP52" s="25">
        <v>0</v>
      </c>
      <c r="BQ52" s="25">
        <v>0</v>
      </c>
      <c r="BR52" s="25">
        <v>0</v>
      </c>
      <c r="BS52" s="25">
        <v>0</v>
      </c>
      <c r="BT52" s="25">
        <v>0</v>
      </c>
      <c r="BU52" s="25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6">
        <f t="shared" si="64"/>
        <v>66</v>
      </c>
      <c r="CC52" s="23">
        <v>8</v>
      </c>
      <c r="CD52" s="25">
        <v>67</v>
      </c>
      <c r="CE52" s="25">
        <v>10</v>
      </c>
      <c r="CF52" s="25">
        <v>0</v>
      </c>
      <c r="CG52" s="25">
        <v>0</v>
      </c>
      <c r="CH52" s="25">
        <v>1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5">
        <v>0</v>
      </c>
      <c r="CO52" s="25">
        <v>0</v>
      </c>
      <c r="CP52" s="25">
        <v>0</v>
      </c>
      <c r="CQ52" s="26">
        <f t="shared" si="65"/>
        <v>78</v>
      </c>
      <c r="CS52" s="23">
        <v>8</v>
      </c>
      <c r="CT52" s="25">
        <v>56</v>
      </c>
      <c r="CU52" s="25">
        <v>8</v>
      </c>
      <c r="CV52" s="25">
        <v>0</v>
      </c>
      <c r="CW52" s="25">
        <v>0</v>
      </c>
      <c r="CX52" s="25">
        <v>0</v>
      </c>
      <c r="CY52" s="25">
        <v>0</v>
      </c>
      <c r="CZ52" s="25">
        <v>0</v>
      </c>
      <c r="DA52" s="25">
        <v>0</v>
      </c>
      <c r="DB52" s="25">
        <v>0</v>
      </c>
      <c r="DC52" s="25">
        <v>0</v>
      </c>
      <c r="DD52" s="25">
        <v>0</v>
      </c>
      <c r="DE52" s="25">
        <v>0</v>
      </c>
      <c r="DF52" s="25">
        <v>0</v>
      </c>
      <c r="DG52" s="26">
        <f t="shared" si="66"/>
        <v>64</v>
      </c>
      <c r="DT52" s="23">
        <v>9</v>
      </c>
      <c r="DU52" s="34">
        <v>30.817272654533816</v>
      </c>
      <c r="DV52" s="34">
        <v>30.4390927189467</v>
      </c>
      <c r="DW52" s="34">
        <v>28.873144806757992</v>
      </c>
      <c r="DX52" s="34">
        <v>28.669641529671377</v>
      </c>
      <c r="DY52" s="34">
        <v>29.712275592901388</v>
      </c>
      <c r="DZ52" s="34">
        <v>32.724832317939324</v>
      </c>
      <c r="EA52" s="34">
        <v>33.034728692764972</v>
      </c>
      <c r="EF52" s="5"/>
      <c r="EG52" s="5"/>
      <c r="EH52" s="5"/>
      <c r="EI52" s="5"/>
      <c r="EJ52" s="5"/>
      <c r="EK52" s="5"/>
      <c r="EL52" s="5"/>
      <c r="EM52" s="5"/>
      <c r="EQ52" s="5"/>
      <c r="ER52" s="5"/>
      <c r="ES52" s="5"/>
      <c r="ET52" s="5"/>
      <c r="EU52" s="5"/>
    </row>
    <row r="53" spans="1:151" ht="9.75" customHeight="1">
      <c r="A53" s="23">
        <v>9</v>
      </c>
      <c r="B53" s="25">
        <v>68</v>
      </c>
      <c r="C53" s="25">
        <v>9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1</v>
      </c>
      <c r="N53" s="25">
        <v>0</v>
      </c>
      <c r="O53" s="26">
        <f t="shared" si="60"/>
        <v>78</v>
      </c>
      <c r="Q53" s="23">
        <v>9</v>
      </c>
      <c r="R53" s="25">
        <v>60</v>
      </c>
      <c r="S53" s="25">
        <v>18</v>
      </c>
      <c r="T53" s="25">
        <v>0</v>
      </c>
      <c r="U53" s="25">
        <v>0</v>
      </c>
      <c r="V53" s="25">
        <v>1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5">
        <v>0</v>
      </c>
      <c r="AE53" s="26">
        <f t="shared" si="61"/>
        <v>79</v>
      </c>
      <c r="AG53" s="23">
        <v>9</v>
      </c>
      <c r="AH53" s="25">
        <v>39</v>
      </c>
      <c r="AI53" s="25">
        <v>2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5">
        <v>0</v>
      </c>
      <c r="AT53" s="25">
        <v>0</v>
      </c>
      <c r="AU53" s="26">
        <f t="shared" si="62"/>
        <v>41</v>
      </c>
      <c r="AW53" s="23">
        <v>9</v>
      </c>
      <c r="AX53" s="25">
        <v>17</v>
      </c>
      <c r="AY53" s="25">
        <v>4</v>
      </c>
      <c r="AZ53" s="25">
        <v>0</v>
      </c>
      <c r="BA53" s="25">
        <v>0</v>
      </c>
      <c r="BB53" s="25">
        <v>0</v>
      </c>
      <c r="BC53" s="25">
        <v>0</v>
      </c>
      <c r="BD53" s="25">
        <v>0</v>
      </c>
      <c r="BE53" s="25">
        <v>0</v>
      </c>
      <c r="BF53" s="25">
        <v>0</v>
      </c>
      <c r="BG53" s="25">
        <v>0</v>
      </c>
      <c r="BH53" s="25">
        <v>0</v>
      </c>
      <c r="BI53" s="25">
        <v>0</v>
      </c>
      <c r="BJ53" s="25">
        <v>0</v>
      </c>
      <c r="BK53" s="26">
        <f t="shared" si="63"/>
        <v>21</v>
      </c>
      <c r="BM53" s="23">
        <v>9</v>
      </c>
      <c r="BN53" s="25">
        <v>68</v>
      </c>
      <c r="BO53" s="25">
        <v>11</v>
      </c>
      <c r="BP53" s="25">
        <v>0</v>
      </c>
      <c r="BQ53" s="25">
        <v>0</v>
      </c>
      <c r="BR53" s="25">
        <v>0</v>
      </c>
      <c r="BS53" s="25">
        <v>0</v>
      </c>
      <c r="BT53" s="25">
        <v>0</v>
      </c>
      <c r="BU53" s="25">
        <v>0</v>
      </c>
      <c r="BV53" s="25">
        <v>0</v>
      </c>
      <c r="BW53" s="25">
        <v>0</v>
      </c>
      <c r="BX53" s="25">
        <v>0</v>
      </c>
      <c r="BY53" s="25">
        <v>0</v>
      </c>
      <c r="BZ53" s="25">
        <v>0</v>
      </c>
      <c r="CA53" s="26">
        <f t="shared" si="64"/>
        <v>79</v>
      </c>
      <c r="CC53" s="23">
        <v>9</v>
      </c>
      <c r="CD53" s="25">
        <v>72</v>
      </c>
      <c r="CE53" s="25">
        <v>11</v>
      </c>
      <c r="CF53" s="25">
        <v>0</v>
      </c>
      <c r="CG53" s="25">
        <v>0</v>
      </c>
      <c r="CH53" s="25">
        <v>0</v>
      </c>
      <c r="CI53" s="25">
        <v>0</v>
      </c>
      <c r="CJ53" s="25">
        <v>0</v>
      </c>
      <c r="CK53" s="25">
        <v>1</v>
      </c>
      <c r="CL53" s="25">
        <v>0</v>
      </c>
      <c r="CM53" s="25">
        <v>0</v>
      </c>
      <c r="CN53" s="25">
        <v>0</v>
      </c>
      <c r="CO53" s="25">
        <v>0</v>
      </c>
      <c r="CP53" s="25">
        <v>0</v>
      </c>
      <c r="CQ53" s="26">
        <f t="shared" si="65"/>
        <v>84</v>
      </c>
      <c r="CS53" s="23">
        <v>9</v>
      </c>
      <c r="CT53" s="25">
        <v>67</v>
      </c>
      <c r="CU53" s="25">
        <v>15</v>
      </c>
      <c r="CV53" s="25">
        <v>0</v>
      </c>
      <c r="CW53" s="25">
        <v>0</v>
      </c>
      <c r="CX53" s="25">
        <v>0</v>
      </c>
      <c r="CY53" s="25">
        <v>0</v>
      </c>
      <c r="CZ53" s="25">
        <v>0</v>
      </c>
      <c r="DA53" s="25">
        <v>0</v>
      </c>
      <c r="DB53" s="25">
        <v>0</v>
      </c>
      <c r="DC53" s="25">
        <v>0</v>
      </c>
      <c r="DD53" s="25">
        <v>0</v>
      </c>
      <c r="DE53" s="25">
        <v>0</v>
      </c>
      <c r="DF53" s="25">
        <v>0</v>
      </c>
      <c r="DG53" s="26">
        <f t="shared" si="66"/>
        <v>82</v>
      </c>
      <c r="DT53" s="23">
        <v>10</v>
      </c>
      <c r="DU53" s="34">
        <v>29.615793922709322</v>
      </c>
      <c r="DV53" s="34">
        <v>28.803509383872864</v>
      </c>
      <c r="DW53" s="34">
        <v>30.59357568147302</v>
      </c>
      <c r="DX53" s="34">
        <v>28.242473884649801</v>
      </c>
      <c r="DY53" s="34">
        <v>29.51684140832625</v>
      </c>
      <c r="DZ53" s="34">
        <v>30.4079314834634</v>
      </c>
      <c r="EA53" s="34">
        <v>30.430660460133062</v>
      </c>
      <c r="EF53" s="43"/>
      <c r="EG53" s="5"/>
      <c r="EH53" s="5"/>
      <c r="EI53" s="5"/>
      <c r="EJ53" s="5"/>
      <c r="EK53" s="5"/>
      <c r="EL53" s="5"/>
      <c r="EM53" s="5"/>
      <c r="EQ53" s="5"/>
      <c r="ER53" s="5"/>
      <c r="ES53" s="5"/>
      <c r="ET53" s="5"/>
      <c r="EU53" s="5"/>
    </row>
    <row r="54" spans="1:151" ht="9.75" customHeight="1">
      <c r="A54" s="23">
        <v>10</v>
      </c>
      <c r="B54" s="25">
        <v>44</v>
      </c>
      <c r="C54" s="25">
        <v>2</v>
      </c>
      <c r="D54" s="25">
        <v>0</v>
      </c>
      <c r="E54" s="25">
        <v>0</v>
      </c>
      <c r="F54" s="25">
        <v>1</v>
      </c>
      <c r="G54" s="25">
        <v>0</v>
      </c>
      <c r="H54" s="25">
        <v>0</v>
      </c>
      <c r="I54" s="25">
        <v>1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6">
        <f t="shared" si="60"/>
        <v>48</v>
      </c>
      <c r="Q54" s="23">
        <v>10</v>
      </c>
      <c r="R54" s="25">
        <v>52</v>
      </c>
      <c r="S54" s="25">
        <v>11</v>
      </c>
      <c r="T54" s="25">
        <v>0</v>
      </c>
      <c r="U54" s="25">
        <v>0</v>
      </c>
      <c r="V54" s="25">
        <v>1</v>
      </c>
      <c r="W54" s="25">
        <v>0</v>
      </c>
      <c r="X54" s="25">
        <v>0</v>
      </c>
      <c r="Y54" s="25">
        <v>0</v>
      </c>
      <c r="Z54" s="25">
        <v>1</v>
      </c>
      <c r="AA54" s="25">
        <v>0</v>
      </c>
      <c r="AB54" s="25">
        <v>0</v>
      </c>
      <c r="AC54" s="25">
        <v>0</v>
      </c>
      <c r="AD54" s="25">
        <v>0</v>
      </c>
      <c r="AE54" s="26">
        <f t="shared" si="61"/>
        <v>65</v>
      </c>
      <c r="AG54" s="23">
        <v>10</v>
      </c>
      <c r="AH54" s="25">
        <v>43</v>
      </c>
      <c r="AI54" s="25">
        <v>6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5">
        <v>0</v>
      </c>
      <c r="AT54" s="25">
        <v>0</v>
      </c>
      <c r="AU54" s="26">
        <f t="shared" si="62"/>
        <v>49</v>
      </c>
      <c r="AW54" s="23">
        <v>10</v>
      </c>
      <c r="AX54" s="25">
        <v>23</v>
      </c>
      <c r="AY54" s="25">
        <v>4</v>
      </c>
      <c r="AZ54" s="25">
        <v>0</v>
      </c>
      <c r="BA54" s="25">
        <v>0</v>
      </c>
      <c r="BB54" s="25">
        <v>0</v>
      </c>
      <c r="BC54" s="25">
        <v>0</v>
      </c>
      <c r="BD54" s="25">
        <v>0</v>
      </c>
      <c r="BE54" s="25">
        <v>0</v>
      </c>
      <c r="BF54" s="25">
        <v>0</v>
      </c>
      <c r="BG54" s="25">
        <v>0</v>
      </c>
      <c r="BH54" s="25">
        <v>0</v>
      </c>
      <c r="BI54" s="25">
        <v>0</v>
      </c>
      <c r="BJ54" s="25">
        <v>0</v>
      </c>
      <c r="BK54" s="26">
        <f t="shared" si="63"/>
        <v>27</v>
      </c>
      <c r="BM54" s="23">
        <v>10</v>
      </c>
      <c r="BN54" s="25">
        <v>47</v>
      </c>
      <c r="BO54" s="25">
        <v>8</v>
      </c>
      <c r="BP54" s="25">
        <v>0</v>
      </c>
      <c r="BQ54" s="25">
        <v>0</v>
      </c>
      <c r="BR54" s="25">
        <v>1</v>
      </c>
      <c r="BS54" s="25">
        <v>0</v>
      </c>
      <c r="BT54" s="25">
        <v>0</v>
      </c>
      <c r="BU54" s="25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6">
        <f t="shared" si="64"/>
        <v>56</v>
      </c>
      <c r="CC54" s="23">
        <v>10</v>
      </c>
      <c r="CD54" s="25">
        <v>51</v>
      </c>
      <c r="CE54" s="25">
        <v>8</v>
      </c>
      <c r="CF54" s="25">
        <v>0</v>
      </c>
      <c r="CG54" s="25">
        <v>0</v>
      </c>
      <c r="CH54" s="25">
        <v>1</v>
      </c>
      <c r="CI54" s="25">
        <v>0</v>
      </c>
      <c r="CJ54" s="25">
        <v>0</v>
      </c>
      <c r="CK54" s="25">
        <v>0</v>
      </c>
      <c r="CL54" s="25">
        <v>0</v>
      </c>
      <c r="CM54" s="25">
        <v>0</v>
      </c>
      <c r="CN54" s="25">
        <v>0</v>
      </c>
      <c r="CO54" s="25">
        <v>0</v>
      </c>
      <c r="CP54" s="25">
        <v>0</v>
      </c>
      <c r="CQ54" s="26">
        <f t="shared" si="65"/>
        <v>60</v>
      </c>
      <c r="CS54" s="23">
        <v>10</v>
      </c>
      <c r="CT54" s="25">
        <v>48</v>
      </c>
      <c r="CU54" s="25">
        <v>10</v>
      </c>
      <c r="CV54" s="25">
        <v>0</v>
      </c>
      <c r="CW54" s="25">
        <v>0</v>
      </c>
      <c r="CX54" s="25">
        <v>0</v>
      </c>
      <c r="CY54" s="25">
        <v>0</v>
      </c>
      <c r="CZ54" s="25">
        <v>0</v>
      </c>
      <c r="DA54" s="25">
        <v>0</v>
      </c>
      <c r="DB54" s="25">
        <v>0</v>
      </c>
      <c r="DC54" s="25">
        <v>0</v>
      </c>
      <c r="DD54" s="25">
        <v>0</v>
      </c>
      <c r="DE54" s="25">
        <v>0</v>
      </c>
      <c r="DF54" s="25">
        <v>0</v>
      </c>
      <c r="DG54" s="26">
        <f t="shared" si="66"/>
        <v>58</v>
      </c>
      <c r="DT54" s="23">
        <v>11</v>
      </c>
      <c r="DU54" s="34">
        <v>29.888694094999863</v>
      </c>
      <c r="DV54" s="34">
        <v>30.026795361234374</v>
      </c>
      <c r="DW54" s="34">
        <v>30.621572952143403</v>
      </c>
      <c r="DX54" s="34">
        <v>30.007186560129632</v>
      </c>
      <c r="DY54" s="34">
        <v>28.634346592352976</v>
      </c>
      <c r="DZ54" s="34">
        <v>30.508085348147088</v>
      </c>
      <c r="EA54" s="34">
        <v>29.347533850948519</v>
      </c>
      <c r="EF54" s="41" t="str">
        <f>TEXT(EF55,"dddd")</f>
        <v>Monday</v>
      </c>
      <c r="EH54" s="5"/>
      <c r="EI54" s="5"/>
      <c r="EJ54" s="5"/>
      <c r="EK54" s="5"/>
      <c r="EL54" s="5"/>
      <c r="EM54" s="5"/>
      <c r="EQ54" s="5"/>
      <c r="ER54" s="5"/>
      <c r="ES54" s="5"/>
      <c r="ET54" s="5"/>
      <c r="EU54" s="5"/>
    </row>
    <row r="55" spans="1:151" ht="9.75" customHeight="1">
      <c r="A55" s="23">
        <v>11</v>
      </c>
      <c r="B55" s="25">
        <v>43</v>
      </c>
      <c r="C55" s="25">
        <v>11</v>
      </c>
      <c r="D55" s="25">
        <v>0</v>
      </c>
      <c r="E55" s="25">
        <v>0</v>
      </c>
      <c r="F55" s="25">
        <v>1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6">
        <f t="shared" si="60"/>
        <v>55</v>
      </c>
      <c r="Q55" s="23">
        <v>11</v>
      </c>
      <c r="R55" s="25">
        <v>58</v>
      </c>
      <c r="S55" s="25">
        <v>11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1</v>
      </c>
      <c r="AD55" s="25">
        <v>0</v>
      </c>
      <c r="AE55" s="26">
        <f t="shared" si="61"/>
        <v>70</v>
      </c>
      <c r="AG55" s="23">
        <v>11</v>
      </c>
      <c r="AH55" s="25">
        <v>60</v>
      </c>
      <c r="AI55" s="25">
        <v>8</v>
      </c>
      <c r="AJ55" s="25">
        <v>0</v>
      </c>
      <c r="AK55" s="25">
        <v>0</v>
      </c>
      <c r="AL55" s="25">
        <v>0</v>
      </c>
      <c r="AM55" s="25">
        <v>0</v>
      </c>
      <c r="AN55" s="25">
        <v>0</v>
      </c>
      <c r="AO55" s="25">
        <v>0</v>
      </c>
      <c r="AP55" s="25">
        <v>0</v>
      </c>
      <c r="AQ55" s="25">
        <v>0</v>
      </c>
      <c r="AR55" s="25">
        <v>0</v>
      </c>
      <c r="AS55" s="25">
        <v>1</v>
      </c>
      <c r="AT55" s="25">
        <v>0</v>
      </c>
      <c r="AU55" s="26">
        <f t="shared" si="62"/>
        <v>69</v>
      </c>
      <c r="AW55" s="23">
        <v>11</v>
      </c>
      <c r="AX55" s="25">
        <v>35</v>
      </c>
      <c r="AY55" s="25">
        <v>3</v>
      </c>
      <c r="AZ55" s="25">
        <v>0</v>
      </c>
      <c r="BA55" s="25">
        <v>0</v>
      </c>
      <c r="BB55" s="25">
        <v>0</v>
      </c>
      <c r="BC55" s="25">
        <v>0</v>
      </c>
      <c r="BD55" s="25">
        <v>0</v>
      </c>
      <c r="BE55" s="25">
        <v>0</v>
      </c>
      <c r="BF55" s="25">
        <v>0</v>
      </c>
      <c r="BG55" s="25">
        <v>0</v>
      </c>
      <c r="BH55" s="25">
        <v>0</v>
      </c>
      <c r="BI55" s="25">
        <v>0</v>
      </c>
      <c r="BJ55" s="25">
        <v>0</v>
      </c>
      <c r="BK55" s="26">
        <f t="shared" si="63"/>
        <v>38</v>
      </c>
      <c r="BM55" s="23">
        <v>11</v>
      </c>
      <c r="BN55" s="25">
        <v>63</v>
      </c>
      <c r="BO55" s="25">
        <v>6</v>
      </c>
      <c r="BP55" s="25">
        <v>0</v>
      </c>
      <c r="BQ55" s="25">
        <v>0</v>
      </c>
      <c r="BR55" s="25">
        <v>1</v>
      </c>
      <c r="BS55" s="25">
        <v>0</v>
      </c>
      <c r="BT55" s="25">
        <v>0</v>
      </c>
      <c r="BU55" s="25">
        <v>0</v>
      </c>
      <c r="BV55" s="25">
        <v>1</v>
      </c>
      <c r="BW55" s="25">
        <v>0</v>
      </c>
      <c r="BX55" s="25">
        <v>0</v>
      </c>
      <c r="BY55" s="25">
        <v>0</v>
      </c>
      <c r="BZ55" s="25">
        <v>0</v>
      </c>
      <c r="CA55" s="26">
        <f t="shared" si="64"/>
        <v>71</v>
      </c>
      <c r="CC55" s="23">
        <v>11</v>
      </c>
      <c r="CD55" s="25">
        <v>56</v>
      </c>
      <c r="CE55" s="25">
        <v>13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1</v>
      </c>
      <c r="CP55" s="25">
        <v>0</v>
      </c>
      <c r="CQ55" s="26">
        <f t="shared" si="65"/>
        <v>70</v>
      </c>
      <c r="CS55" s="23">
        <v>11</v>
      </c>
      <c r="CT55" s="25">
        <v>44</v>
      </c>
      <c r="CU55" s="25">
        <v>6</v>
      </c>
      <c r="CV55" s="25">
        <v>0</v>
      </c>
      <c r="CW55" s="25">
        <v>0</v>
      </c>
      <c r="CX55" s="25">
        <v>0</v>
      </c>
      <c r="CY55" s="25">
        <v>0</v>
      </c>
      <c r="CZ55" s="25">
        <v>0</v>
      </c>
      <c r="DA55" s="25">
        <v>0</v>
      </c>
      <c r="DB55" s="25">
        <v>0</v>
      </c>
      <c r="DC55" s="25">
        <v>0</v>
      </c>
      <c r="DD55" s="25">
        <v>0</v>
      </c>
      <c r="DE55" s="25">
        <v>1</v>
      </c>
      <c r="DF55" s="25">
        <v>0</v>
      </c>
      <c r="DG55" s="26">
        <f t="shared" si="66"/>
        <v>51</v>
      </c>
      <c r="DT55" s="23">
        <v>12</v>
      </c>
      <c r="DU55" s="34">
        <v>30.039951996910197</v>
      </c>
      <c r="DV55" s="34">
        <v>29.299492548374033</v>
      </c>
      <c r="DW55" s="34">
        <v>29.934998449757771</v>
      </c>
      <c r="DX55" s="34">
        <v>29.266851695716607</v>
      </c>
      <c r="DY55" s="34">
        <v>30.271660669583259</v>
      </c>
      <c r="DZ55" s="34">
        <v>30.070061009007439</v>
      </c>
      <c r="EA55" s="34">
        <v>29.996236990898097</v>
      </c>
      <c r="EF55" s="42">
        <f>EF46+1</f>
        <v>44060</v>
      </c>
      <c r="EG55" s="5"/>
      <c r="EH55" s="5"/>
      <c r="EI55" s="5"/>
      <c r="EJ55" s="5"/>
      <c r="EK55" s="5"/>
      <c r="EL55" s="5"/>
      <c r="EM55" s="5"/>
      <c r="EQ55" s="5"/>
      <c r="ER55" s="5"/>
      <c r="ES55" s="5"/>
      <c r="ET55" s="5"/>
      <c r="EU55" s="5"/>
    </row>
    <row r="56" spans="1:151" ht="9.75" customHeight="1">
      <c r="A56" s="23">
        <v>12</v>
      </c>
      <c r="B56" s="25">
        <v>66</v>
      </c>
      <c r="C56" s="25">
        <v>7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1</v>
      </c>
      <c r="N56" s="25">
        <v>0</v>
      </c>
      <c r="O56" s="26">
        <f t="shared" si="60"/>
        <v>74</v>
      </c>
      <c r="Q56" s="23">
        <v>12</v>
      </c>
      <c r="R56" s="25">
        <v>69</v>
      </c>
      <c r="S56" s="25">
        <v>8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1</v>
      </c>
      <c r="AD56" s="25">
        <v>0</v>
      </c>
      <c r="AE56" s="26">
        <f t="shared" si="61"/>
        <v>78</v>
      </c>
      <c r="AG56" s="23">
        <v>12</v>
      </c>
      <c r="AH56" s="25">
        <v>75</v>
      </c>
      <c r="AI56" s="25">
        <v>7</v>
      </c>
      <c r="AJ56" s="25">
        <v>0</v>
      </c>
      <c r="AK56" s="25">
        <v>0</v>
      </c>
      <c r="AL56" s="25">
        <v>0</v>
      </c>
      <c r="AM56" s="25">
        <v>0</v>
      </c>
      <c r="AN56" s="25">
        <v>0</v>
      </c>
      <c r="AO56" s="25">
        <v>0</v>
      </c>
      <c r="AP56" s="25">
        <v>0</v>
      </c>
      <c r="AQ56" s="25">
        <v>0</v>
      </c>
      <c r="AR56" s="25">
        <v>0</v>
      </c>
      <c r="AS56" s="25">
        <v>0</v>
      </c>
      <c r="AT56" s="25">
        <v>0</v>
      </c>
      <c r="AU56" s="26">
        <f t="shared" si="62"/>
        <v>82</v>
      </c>
      <c r="AW56" s="23">
        <v>12</v>
      </c>
      <c r="AX56" s="25">
        <v>46</v>
      </c>
      <c r="AY56" s="25">
        <v>3</v>
      </c>
      <c r="AZ56" s="25">
        <v>0</v>
      </c>
      <c r="BA56" s="25">
        <v>0</v>
      </c>
      <c r="BB56" s="25">
        <v>0</v>
      </c>
      <c r="BC56" s="25">
        <v>0</v>
      </c>
      <c r="BD56" s="25">
        <v>0</v>
      </c>
      <c r="BE56" s="25">
        <v>0</v>
      </c>
      <c r="BF56" s="25">
        <v>0</v>
      </c>
      <c r="BG56" s="25">
        <v>0</v>
      </c>
      <c r="BH56" s="25">
        <v>0</v>
      </c>
      <c r="BI56" s="25">
        <v>0</v>
      </c>
      <c r="BJ56" s="25">
        <v>0</v>
      </c>
      <c r="BK56" s="26">
        <f t="shared" si="63"/>
        <v>49</v>
      </c>
      <c r="BM56" s="23">
        <v>12</v>
      </c>
      <c r="BN56" s="25">
        <v>65</v>
      </c>
      <c r="BO56" s="25">
        <v>10</v>
      </c>
      <c r="BP56" s="25">
        <v>0</v>
      </c>
      <c r="BQ56" s="25">
        <v>0</v>
      </c>
      <c r="BR56" s="25">
        <v>0</v>
      </c>
      <c r="BS56" s="25">
        <v>0</v>
      </c>
      <c r="BT56" s="25">
        <v>0</v>
      </c>
      <c r="BU56" s="25">
        <v>0</v>
      </c>
      <c r="BV56" s="25">
        <v>0</v>
      </c>
      <c r="BW56" s="25">
        <v>0</v>
      </c>
      <c r="BX56" s="25">
        <v>0</v>
      </c>
      <c r="BY56" s="25">
        <v>0</v>
      </c>
      <c r="BZ56" s="25">
        <v>0</v>
      </c>
      <c r="CA56" s="26">
        <f t="shared" si="64"/>
        <v>75</v>
      </c>
      <c r="CC56" s="23">
        <v>12</v>
      </c>
      <c r="CD56" s="25">
        <v>63</v>
      </c>
      <c r="CE56" s="25">
        <v>9</v>
      </c>
      <c r="CF56" s="25">
        <v>0</v>
      </c>
      <c r="CG56" s="25">
        <v>0</v>
      </c>
      <c r="CH56" s="25">
        <v>2</v>
      </c>
      <c r="CI56" s="25">
        <v>0</v>
      </c>
      <c r="CJ56" s="25">
        <v>0</v>
      </c>
      <c r="CK56" s="25">
        <v>0</v>
      </c>
      <c r="CL56" s="25">
        <v>0</v>
      </c>
      <c r="CM56" s="25">
        <v>0</v>
      </c>
      <c r="CN56" s="25">
        <v>0</v>
      </c>
      <c r="CO56" s="25">
        <v>0</v>
      </c>
      <c r="CP56" s="25">
        <v>0</v>
      </c>
      <c r="CQ56" s="26">
        <f t="shared" si="65"/>
        <v>74</v>
      </c>
      <c r="CS56" s="23">
        <v>12</v>
      </c>
      <c r="CT56" s="25">
        <v>67</v>
      </c>
      <c r="CU56" s="25">
        <v>18</v>
      </c>
      <c r="CV56" s="25">
        <v>0</v>
      </c>
      <c r="CW56" s="25">
        <v>0</v>
      </c>
      <c r="CX56" s="25">
        <v>0</v>
      </c>
      <c r="CY56" s="25">
        <v>0</v>
      </c>
      <c r="CZ56" s="25">
        <v>0</v>
      </c>
      <c r="DA56" s="25">
        <v>0</v>
      </c>
      <c r="DB56" s="25">
        <v>0</v>
      </c>
      <c r="DC56" s="25">
        <v>0</v>
      </c>
      <c r="DD56" s="25">
        <v>0</v>
      </c>
      <c r="DE56" s="25">
        <v>0</v>
      </c>
      <c r="DF56" s="25">
        <v>0</v>
      </c>
      <c r="DG56" s="26">
        <f t="shared" si="66"/>
        <v>85</v>
      </c>
      <c r="DT56" s="23">
        <v>13</v>
      </c>
      <c r="DU56" s="34">
        <v>30.641848022971775</v>
      </c>
      <c r="DV56" s="34">
        <v>30.292127435140173</v>
      </c>
      <c r="DW56" s="34">
        <v>30.275956110224207</v>
      </c>
      <c r="DX56" s="34">
        <v>29.121290581325368</v>
      </c>
      <c r="DY56" s="34">
        <v>28.744741710280667</v>
      </c>
      <c r="DZ56" s="34">
        <v>29.104772703503301</v>
      </c>
      <c r="EA56" s="34">
        <v>30.182405108754686</v>
      </c>
      <c r="EF56" s="5"/>
      <c r="EG56" s="5"/>
      <c r="EH56" s="5"/>
      <c r="EI56" s="5"/>
      <c r="EJ56" s="5"/>
      <c r="EK56" s="5"/>
      <c r="EL56" s="5"/>
      <c r="EM56" s="5"/>
      <c r="EQ56" s="5"/>
      <c r="ER56" s="5"/>
      <c r="ES56" s="5"/>
      <c r="ET56" s="5"/>
      <c r="EU56" s="5"/>
    </row>
    <row r="57" spans="1:151" ht="9.75" customHeight="1">
      <c r="A57" s="23">
        <v>13</v>
      </c>
      <c r="B57" s="25">
        <v>69</v>
      </c>
      <c r="C57" s="25">
        <v>11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1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6">
        <f t="shared" si="60"/>
        <v>81</v>
      </c>
      <c r="Q57" s="23">
        <v>13</v>
      </c>
      <c r="R57" s="25">
        <v>59</v>
      </c>
      <c r="S57" s="25">
        <v>10</v>
      </c>
      <c r="T57" s="25">
        <v>0</v>
      </c>
      <c r="U57" s="25">
        <v>0</v>
      </c>
      <c r="V57" s="25">
        <v>0</v>
      </c>
      <c r="W57" s="25">
        <v>0</v>
      </c>
      <c r="X57" s="25">
        <v>1</v>
      </c>
      <c r="Y57" s="25">
        <v>0</v>
      </c>
      <c r="Z57" s="25">
        <v>0</v>
      </c>
      <c r="AA57" s="25">
        <v>0</v>
      </c>
      <c r="AB57" s="25">
        <v>0</v>
      </c>
      <c r="AC57" s="25">
        <v>0</v>
      </c>
      <c r="AD57" s="25">
        <v>0</v>
      </c>
      <c r="AE57" s="26">
        <f t="shared" si="61"/>
        <v>70</v>
      </c>
      <c r="AG57" s="23">
        <v>13</v>
      </c>
      <c r="AH57" s="25">
        <v>72</v>
      </c>
      <c r="AI57" s="25">
        <v>1</v>
      </c>
      <c r="AJ57" s="25">
        <v>0</v>
      </c>
      <c r="AK57" s="25">
        <v>2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5">
        <v>0</v>
      </c>
      <c r="AT57" s="25">
        <v>0</v>
      </c>
      <c r="AU57" s="26">
        <f t="shared" si="62"/>
        <v>75</v>
      </c>
      <c r="AW57" s="23">
        <v>13</v>
      </c>
      <c r="AX57" s="25">
        <v>56</v>
      </c>
      <c r="AY57" s="25">
        <v>6</v>
      </c>
      <c r="AZ57" s="25">
        <v>0</v>
      </c>
      <c r="BA57" s="25">
        <v>0</v>
      </c>
      <c r="BB57" s="25">
        <v>0</v>
      </c>
      <c r="BC57" s="25">
        <v>0</v>
      </c>
      <c r="BD57" s="25">
        <v>0</v>
      </c>
      <c r="BE57" s="25">
        <v>0</v>
      </c>
      <c r="BF57" s="25">
        <v>0</v>
      </c>
      <c r="BG57" s="25">
        <v>0</v>
      </c>
      <c r="BH57" s="25">
        <v>0</v>
      </c>
      <c r="BI57" s="25">
        <v>0</v>
      </c>
      <c r="BJ57" s="25">
        <v>0</v>
      </c>
      <c r="BK57" s="26">
        <f t="shared" si="63"/>
        <v>62</v>
      </c>
      <c r="BM57" s="23">
        <v>13</v>
      </c>
      <c r="BN57" s="25">
        <v>57</v>
      </c>
      <c r="BO57" s="25">
        <v>9</v>
      </c>
      <c r="BP57" s="25">
        <v>0</v>
      </c>
      <c r="BQ57" s="25">
        <v>0</v>
      </c>
      <c r="BR57" s="25">
        <v>0</v>
      </c>
      <c r="BS57" s="25">
        <v>0</v>
      </c>
      <c r="BT57" s="25">
        <v>0</v>
      </c>
      <c r="BU57" s="25">
        <v>0</v>
      </c>
      <c r="BV57" s="25">
        <v>0</v>
      </c>
      <c r="BW57" s="25">
        <v>0</v>
      </c>
      <c r="BX57" s="25">
        <v>0</v>
      </c>
      <c r="BY57" s="25">
        <v>0</v>
      </c>
      <c r="BZ57" s="25">
        <v>0</v>
      </c>
      <c r="CA57" s="26">
        <f t="shared" si="64"/>
        <v>66</v>
      </c>
      <c r="CC57" s="23">
        <v>13</v>
      </c>
      <c r="CD57" s="25">
        <v>69</v>
      </c>
      <c r="CE57" s="25">
        <v>9</v>
      </c>
      <c r="CF57" s="25">
        <v>0</v>
      </c>
      <c r="CG57" s="25">
        <v>0</v>
      </c>
      <c r="CH57" s="25">
        <v>0</v>
      </c>
      <c r="CI57" s="25">
        <v>0</v>
      </c>
      <c r="CJ57" s="25">
        <v>0</v>
      </c>
      <c r="CK57" s="25">
        <v>0</v>
      </c>
      <c r="CL57" s="25">
        <v>0</v>
      </c>
      <c r="CM57" s="25">
        <v>0</v>
      </c>
      <c r="CN57" s="25">
        <v>0</v>
      </c>
      <c r="CO57" s="25">
        <v>0</v>
      </c>
      <c r="CP57" s="25">
        <v>0</v>
      </c>
      <c r="CQ57" s="26">
        <f t="shared" si="65"/>
        <v>78</v>
      </c>
      <c r="CS57" s="23">
        <v>13</v>
      </c>
      <c r="CT57" s="25">
        <v>61</v>
      </c>
      <c r="CU57" s="25">
        <v>11</v>
      </c>
      <c r="CV57" s="25">
        <v>0</v>
      </c>
      <c r="CW57" s="25">
        <v>0</v>
      </c>
      <c r="CX57" s="25">
        <v>0</v>
      </c>
      <c r="CY57" s="25">
        <v>0</v>
      </c>
      <c r="CZ57" s="25">
        <v>0</v>
      </c>
      <c r="DA57" s="25">
        <v>0</v>
      </c>
      <c r="DB57" s="25">
        <v>0</v>
      </c>
      <c r="DC57" s="25">
        <v>0</v>
      </c>
      <c r="DD57" s="25">
        <v>0</v>
      </c>
      <c r="DE57" s="25">
        <v>1</v>
      </c>
      <c r="DF57" s="25">
        <v>0</v>
      </c>
      <c r="DG57" s="26">
        <f t="shared" si="66"/>
        <v>73</v>
      </c>
      <c r="DT57" s="23">
        <v>14</v>
      </c>
      <c r="DU57" s="34">
        <v>29.782341502237312</v>
      </c>
      <c r="DV57" s="34">
        <v>30.179860833245264</v>
      </c>
      <c r="DW57" s="34">
        <v>31.074781821629884</v>
      </c>
      <c r="DX57" s="34">
        <v>31.929357883846393</v>
      </c>
      <c r="DY57" s="34">
        <v>28.988231148943189</v>
      </c>
      <c r="DZ57" s="34">
        <v>30.426943445610533</v>
      </c>
      <c r="EA57" s="34">
        <v>30.694326991522971</v>
      </c>
      <c r="EF57" s="5"/>
      <c r="EG57" s="5"/>
      <c r="EH57" s="5"/>
      <c r="EI57" s="5"/>
      <c r="EJ57" s="5"/>
      <c r="EK57" s="5"/>
      <c r="EL57" s="5"/>
      <c r="EM57" s="5"/>
      <c r="EQ57" s="5"/>
      <c r="ER57" s="5"/>
      <c r="ES57" s="5"/>
      <c r="ET57" s="5"/>
      <c r="EU57" s="5"/>
    </row>
    <row r="58" spans="1:151" ht="9.75" customHeight="1">
      <c r="A58" s="23">
        <v>14</v>
      </c>
      <c r="B58" s="25">
        <v>68</v>
      </c>
      <c r="C58" s="25">
        <v>7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6">
        <f t="shared" si="60"/>
        <v>75</v>
      </c>
      <c r="Q58" s="23">
        <v>14</v>
      </c>
      <c r="R58" s="25">
        <v>73</v>
      </c>
      <c r="S58" s="25">
        <v>11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5">
        <v>0</v>
      </c>
      <c r="AE58" s="26">
        <f t="shared" si="61"/>
        <v>84</v>
      </c>
      <c r="AG58" s="23">
        <v>14</v>
      </c>
      <c r="AH58" s="25">
        <v>62</v>
      </c>
      <c r="AI58" s="25">
        <v>6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5">
        <v>0</v>
      </c>
      <c r="AT58" s="25">
        <v>0</v>
      </c>
      <c r="AU58" s="26">
        <f t="shared" si="62"/>
        <v>68</v>
      </c>
      <c r="AW58" s="23">
        <v>14</v>
      </c>
      <c r="AX58" s="25">
        <v>39</v>
      </c>
      <c r="AY58" s="25">
        <v>3</v>
      </c>
      <c r="AZ58" s="25">
        <v>0</v>
      </c>
      <c r="BA58" s="25">
        <v>0</v>
      </c>
      <c r="BB58" s="25">
        <v>0</v>
      </c>
      <c r="BC58" s="25">
        <v>0</v>
      </c>
      <c r="BD58" s="25">
        <v>0</v>
      </c>
      <c r="BE58" s="25">
        <v>0</v>
      </c>
      <c r="BF58" s="25">
        <v>0</v>
      </c>
      <c r="BG58" s="25">
        <v>0</v>
      </c>
      <c r="BH58" s="25">
        <v>0</v>
      </c>
      <c r="BI58" s="25">
        <v>0</v>
      </c>
      <c r="BJ58" s="25">
        <v>0</v>
      </c>
      <c r="BK58" s="26">
        <f t="shared" si="63"/>
        <v>42</v>
      </c>
      <c r="BM58" s="23">
        <v>14</v>
      </c>
      <c r="BN58" s="25">
        <v>66</v>
      </c>
      <c r="BO58" s="25">
        <v>9</v>
      </c>
      <c r="BP58" s="25">
        <v>0</v>
      </c>
      <c r="BQ58" s="25">
        <v>0</v>
      </c>
      <c r="BR58" s="25">
        <v>1</v>
      </c>
      <c r="BS58" s="25">
        <v>0</v>
      </c>
      <c r="BT58" s="25">
        <v>0</v>
      </c>
      <c r="BU58" s="25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6">
        <f t="shared" si="64"/>
        <v>76</v>
      </c>
      <c r="CC58" s="23">
        <v>14</v>
      </c>
      <c r="CD58" s="25">
        <v>49</v>
      </c>
      <c r="CE58" s="25">
        <v>9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5">
        <v>0</v>
      </c>
      <c r="CO58" s="25">
        <v>0</v>
      </c>
      <c r="CP58" s="25">
        <v>0</v>
      </c>
      <c r="CQ58" s="26">
        <f t="shared" si="65"/>
        <v>58</v>
      </c>
      <c r="CS58" s="23">
        <v>14</v>
      </c>
      <c r="CT58" s="25">
        <v>77</v>
      </c>
      <c r="CU58" s="25">
        <v>11</v>
      </c>
      <c r="CV58" s="25">
        <v>0</v>
      </c>
      <c r="CW58" s="25">
        <v>0</v>
      </c>
      <c r="CX58" s="25">
        <v>0</v>
      </c>
      <c r="CY58" s="25">
        <v>0</v>
      </c>
      <c r="CZ58" s="25">
        <v>0</v>
      </c>
      <c r="DA58" s="25">
        <v>0</v>
      </c>
      <c r="DB58" s="25">
        <v>0</v>
      </c>
      <c r="DC58" s="25">
        <v>0</v>
      </c>
      <c r="DD58" s="25">
        <v>0</v>
      </c>
      <c r="DE58" s="25">
        <v>0</v>
      </c>
      <c r="DF58" s="25">
        <v>0</v>
      </c>
      <c r="DG58" s="26">
        <f t="shared" si="66"/>
        <v>88</v>
      </c>
      <c r="DT58" s="23">
        <v>15</v>
      </c>
      <c r="DU58" s="34">
        <v>29.197551935468045</v>
      </c>
      <c r="DV58" s="34">
        <v>29.815170401539156</v>
      </c>
      <c r="DW58" s="34">
        <v>30.901084166353066</v>
      </c>
      <c r="DX58" s="34">
        <v>30.59390196330282</v>
      </c>
      <c r="DY58" s="34">
        <v>29.367852695416531</v>
      </c>
      <c r="DZ58" s="34">
        <v>29.796218491322541</v>
      </c>
      <c r="EA58" s="34">
        <v>31.993679324338554</v>
      </c>
      <c r="EF58" s="5"/>
      <c r="EG58" s="5"/>
      <c r="EH58" s="5"/>
      <c r="EI58" s="5"/>
      <c r="EJ58" s="5"/>
      <c r="EK58" s="5"/>
      <c r="EL58" s="5"/>
      <c r="EM58" s="5"/>
      <c r="EQ58" s="5"/>
      <c r="ER58" s="5"/>
      <c r="ES58" s="5"/>
      <c r="ET58" s="5"/>
      <c r="EU58" s="5"/>
    </row>
    <row r="59" spans="1:151" ht="9.75" customHeight="1">
      <c r="A59" s="23">
        <v>15</v>
      </c>
      <c r="B59" s="25">
        <v>57</v>
      </c>
      <c r="C59" s="25">
        <v>7</v>
      </c>
      <c r="D59" s="25">
        <v>2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6">
        <f t="shared" si="60"/>
        <v>66</v>
      </c>
      <c r="Q59" s="23">
        <v>15</v>
      </c>
      <c r="R59" s="25">
        <v>72</v>
      </c>
      <c r="S59" s="25">
        <v>16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5">
        <v>0</v>
      </c>
      <c r="AD59" s="25">
        <v>0</v>
      </c>
      <c r="AE59" s="26">
        <f t="shared" si="61"/>
        <v>88</v>
      </c>
      <c r="AG59" s="23">
        <v>15</v>
      </c>
      <c r="AH59" s="25">
        <v>76</v>
      </c>
      <c r="AI59" s="25">
        <v>6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5">
        <v>0</v>
      </c>
      <c r="AT59" s="25">
        <v>0</v>
      </c>
      <c r="AU59" s="26">
        <f t="shared" si="62"/>
        <v>82</v>
      </c>
      <c r="AW59" s="23">
        <v>15</v>
      </c>
      <c r="AX59" s="25">
        <v>51</v>
      </c>
      <c r="AY59" s="25">
        <v>2</v>
      </c>
      <c r="AZ59" s="25">
        <v>0</v>
      </c>
      <c r="BA59" s="25">
        <v>0</v>
      </c>
      <c r="BB59" s="25">
        <v>0</v>
      </c>
      <c r="BC59" s="25">
        <v>0</v>
      </c>
      <c r="BD59" s="25">
        <v>0</v>
      </c>
      <c r="BE59" s="25">
        <v>0</v>
      </c>
      <c r="BF59" s="25">
        <v>0</v>
      </c>
      <c r="BG59" s="25">
        <v>0</v>
      </c>
      <c r="BH59" s="25">
        <v>0</v>
      </c>
      <c r="BI59" s="25">
        <v>0</v>
      </c>
      <c r="BJ59" s="25">
        <v>0</v>
      </c>
      <c r="BK59" s="26">
        <f t="shared" si="63"/>
        <v>53</v>
      </c>
      <c r="BM59" s="23">
        <v>15</v>
      </c>
      <c r="BN59" s="25">
        <v>63</v>
      </c>
      <c r="BO59" s="25">
        <v>6</v>
      </c>
      <c r="BP59" s="25">
        <v>0</v>
      </c>
      <c r="BQ59" s="25">
        <v>0</v>
      </c>
      <c r="BR59" s="25">
        <v>1</v>
      </c>
      <c r="BS59" s="25">
        <v>0</v>
      </c>
      <c r="BT59" s="25">
        <v>0</v>
      </c>
      <c r="BU59" s="25">
        <v>0</v>
      </c>
      <c r="BV59" s="25">
        <v>0</v>
      </c>
      <c r="BW59" s="25">
        <v>0</v>
      </c>
      <c r="BX59" s="25">
        <v>0</v>
      </c>
      <c r="BY59" s="25">
        <v>0</v>
      </c>
      <c r="BZ59" s="25">
        <v>0</v>
      </c>
      <c r="CA59" s="26">
        <f t="shared" si="64"/>
        <v>70</v>
      </c>
      <c r="CC59" s="23">
        <v>15</v>
      </c>
      <c r="CD59" s="25">
        <v>61</v>
      </c>
      <c r="CE59" s="25">
        <v>8</v>
      </c>
      <c r="CF59" s="25">
        <v>0</v>
      </c>
      <c r="CG59" s="25">
        <v>0</v>
      </c>
      <c r="CH59" s="25">
        <v>0</v>
      </c>
      <c r="CI59" s="25">
        <v>0</v>
      </c>
      <c r="CJ59" s="25">
        <v>0</v>
      </c>
      <c r="CK59" s="25">
        <v>0</v>
      </c>
      <c r="CL59" s="25">
        <v>0</v>
      </c>
      <c r="CM59" s="25">
        <v>0</v>
      </c>
      <c r="CN59" s="25">
        <v>0</v>
      </c>
      <c r="CO59" s="25">
        <v>0</v>
      </c>
      <c r="CP59" s="25">
        <v>0</v>
      </c>
      <c r="CQ59" s="26">
        <f t="shared" si="65"/>
        <v>69</v>
      </c>
      <c r="CS59" s="23">
        <v>15</v>
      </c>
      <c r="CT59" s="25">
        <v>47</v>
      </c>
      <c r="CU59" s="25">
        <v>11</v>
      </c>
      <c r="CV59" s="25">
        <v>0</v>
      </c>
      <c r="CW59" s="25">
        <v>0</v>
      </c>
      <c r="CX59" s="25">
        <v>1</v>
      </c>
      <c r="CY59" s="25">
        <v>0</v>
      </c>
      <c r="CZ59" s="25">
        <v>0</v>
      </c>
      <c r="DA59" s="25">
        <v>0</v>
      </c>
      <c r="DB59" s="25">
        <v>0</v>
      </c>
      <c r="DC59" s="25">
        <v>0</v>
      </c>
      <c r="DD59" s="25">
        <v>0</v>
      </c>
      <c r="DE59" s="25">
        <v>0</v>
      </c>
      <c r="DF59" s="25">
        <v>0</v>
      </c>
      <c r="DG59" s="26">
        <f t="shared" si="66"/>
        <v>59</v>
      </c>
      <c r="DT59" s="23">
        <v>16</v>
      </c>
      <c r="DU59" s="34">
        <v>30.525794867926578</v>
      </c>
      <c r="DV59" s="34">
        <v>30.060752961453233</v>
      </c>
      <c r="DW59" s="34">
        <v>30.550762722761053</v>
      </c>
      <c r="DX59" s="34">
        <v>31.677280254076365</v>
      </c>
      <c r="DY59" s="34">
        <v>32.3685411464255</v>
      </c>
      <c r="DZ59" s="34">
        <v>31.034341565787578</v>
      </c>
      <c r="EA59" s="34">
        <v>30.674534412073267</v>
      </c>
      <c r="EF59" s="5"/>
      <c r="EG59" s="5"/>
      <c r="EH59" s="5"/>
      <c r="EI59" s="5"/>
      <c r="EJ59" s="5"/>
      <c r="EK59" s="5"/>
      <c r="EL59" s="5"/>
      <c r="EM59" s="5"/>
      <c r="EQ59" s="5"/>
      <c r="ER59" s="5"/>
      <c r="ES59" s="5"/>
      <c r="ET59" s="5"/>
      <c r="EU59" s="5"/>
    </row>
    <row r="60" spans="1:151" ht="9.75" customHeight="1">
      <c r="A60" s="23">
        <v>16</v>
      </c>
      <c r="B60" s="25">
        <v>76</v>
      </c>
      <c r="C60" s="25">
        <v>9</v>
      </c>
      <c r="D60" s="25">
        <v>0</v>
      </c>
      <c r="E60" s="25">
        <v>0</v>
      </c>
      <c r="F60" s="25">
        <v>2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6">
        <f t="shared" si="60"/>
        <v>87</v>
      </c>
      <c r="Q60" s="23">
        <v>16</v>
      </c>
      <c r="R60" s="25">
        <v>70</v>
      </c>
      <c r="S60" s="25">
        <v>9</v>
      </c>
      <c r="T60" s="25">
        <v>0</v>
      </c>
      <c r="U60" s="25">
        <v>0</v>
      </c>
      <c r="V60" s="25">
        <v>1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5">
        <v>0</v>
      </c>
      <c r="AE60" s="26">
        <f t="shared" si="61"/>
        <v>80</v>
      </c>
      <c r="AG60" s="23">
        <v>16</v>
      </c>
      <c r="AH60" s="25">
        <v>61</v>
      </c>
      <c r="AI60" s="25">
        <v>4</v>
      </c>
      <c r="AJ60" s="25">
        <v>1</v>
      </c>
      <c r="AK60" s="25">
        <v>0</v>
      </c>
      <c r="AL60" s="25">
        <v>1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5">
        <v>0</v>
      </c>
      <c r="AT60" s="25">
        <v>0</v>
      </c>
      <c r="AU60" s="26">
        <f t="shared" si="62"/>
        <v>67</v>
      </c>
      <c r="AW60" s="23">
        <v>16</v>
      </c>
      <c r="AX60" s="25">
        <v>47</v>
      </c>
      <c r="AY60" s="25">
        <v>2</v>
      </c>
      <c r="AZ60" s="25">
        <v>0</v>
      </c>
      <c r="BA60" s="25">
        <v>0</v>
      </c>
      <c r="BB60" s="25">
        <v>0</v>
      </c>
      <c r="BC60" s="25">
        <v>0</v>
      </c>
      <c r="BD60" s="25">
        <v>0</v>
      </c>
      <c r="BE60" s="25">
        <v>0</v>
      </c>
      <c r="BF60" s="25">
        <v>0</v>
      </c>
      <c r="BG60" s="25">
        <v>0</v>
      </c>
      <c r="BH60" s="25">
        <v>0</v>
      </c>
      <c r="BI60" s="25">
        <v>0</v>
      </c>
      <c r="BJ60" s="25">
        <v>0</v>
      </c>
      <c r="BK60" s="26">
        <f t="shared" si="63"/>
        <v>49</v>
      </c>
      <c r="BM60" s="23">
        <v>16</v>
      </c>
      <c r="BN60" s="25">
        <v>56</v>
      </c>
      <c r="BO60" s="25">
        <v>8</v>
      </c>
      <c r="BP60" s="25">
        <v>0</v>
      </c>
      <c r="BQ60" s="25">
        <v>0</v>
      </c>
      <c r="BR60" s="25">
        <v>0</v>
      </c>
      <c r="BS60" s="25">
        <v>0</v>
      </c>
      <c r="BT60" s="25">
        <v>0</v>
      </c>
      <c r="BU60" s="25">
        <v>0</v>
      </c>
      <c r="BV60" s="25">
        <v>0</v>
      </c>
      <c r="BW60" s="25">
        <v>0</v>
      </c>
      <c r="BX60" s="25">
        <v>0</v>
      </c>
      <c r="BY60" s="25">
        <v>0</v>
      </c>
      <c r="BZ60" s="25">
        <v>0</v>
      </c>
      <c r="CA60" s="26">
        <f t="shared" si="64"/>
        <v>64</v>
      </c>
      <c r="CC60" s="23">
        <v>16</v>
      </c>
      <c r="CD60" s="25">
        <v>63</v>
      </c>
      <c r="CE60" s="25">
        <v>7</v>
      </c>
      <c r="CF60" s="25">
        <v>0</v>
      </c>
      <c r="CG60" s="25">
        <v>0</v>
      </c>
      <c r="CH60" s="25">
        <v>0</v>
      </c>
      <c r="CI60" s="25">
        <v>0</v>
      </c>
      <c r="CJ60" s="25">
        <v>0</v>
      </c>
      <c r="CK60" s="25">
        <v>0</v>
      </c>
      <c r="CL60" s="25">
        <v>0</v>
      </c>
      <c r="CM60" s="25">
        <v>0</v>
      </c>
      <c r="CN60" s="25">
        <v>0</v>
      </c>
      <c r="CO60" s="25">
        <v>0</v>
      </c>
      <c r="CP60" s="25">
        <v>0</v>
      </c>
      <c r="CQ60" s="26">
        <f t="shared" si="65"/>
        <v>70</v>
      </c>
      <c r="CS60" s="23">
        <v>16</v>
      </c>
      <c r="CT60" s="25">
        <v>61</v>
      </c>
      <c r="CU60" s="25">
        <v>13</v>
      </c>
      <c r="CV60" s="25">
        <v>0</v>
      </c>
      <c r="CW60" s="25">
        <v>0</v>
      </c>
      <c r="CX60" s="25">
        <v>0</v>
      </c>
      <c r="CY60" s="25">
        <v>0</v>
      </c>
      <c r="CZ60" s="25">
        <v>0</v>
      </c>
      <c r="DA60" s="25">
        <v>0</v>
      </c>
      <c r="DB60" s="25">
        <v>0</v>
      </c>
      <c r="DC60" s="25">
        <v>0</v>
      </c>
      <c r="DD60" s="25">
        <v>0</v>
      </c>
      <c r="DE60" s="25">
        <v>0</v>
      </c>
      <c r="DF60" s="25">
        <v>0</v>
      </c>
      <c r="DG60" s="26">
        <f t="shared" si="66"/>
        <v>74</v>
      </c>
      <c r="DT60" s="23">
        <v>17</v>
      </c>
      <c r="DU60" s="34">
        <v>31.210795272521338</v>
      </c>
      <c r="DV60" s="34">
        <v>31.023100164999065</v>
      </c>
      <c r="DW60" s="34">
        <v>31.290457654647938</v>
      </c>
      <c r="DX60" s="34">
        <v>30.640439516305889</v>
      </c>
      <c r="DY60" s="34">
        <v>32.83558822607003</v>
      </c>
      <c r="DZ60" s="34">
        <v>31.915382788123928</v>
      </c>
      <c r="EA60" s="34">
        <v>31.169289719125814</v>
      </c>
      <c r="EF60" s="5"/>
      <c r="EG60" s="5"/>
      <c r="EH60" s="5"/>
      <c r="EI60" s="5"/>
      <c r="EJ60" s="5"/>
      <c r="EK60" s="5"/>
      <c r="EL60" s="5"/>
      <c r="EM60" s="5"/>
      <c r="EQ60" s="5"/>
      <c r="ER60" s="5"/>
      <c r="ES60" s="5"/>
      <c r="ET60" s="5"/>
      <c r="EU60" s="5"/>
    </row>
    <row r="61" spans="1:151" ht="9.75" customHeight="1">
      <c r="A61" s="23">
        <v>17</v>
      </c>
      <c r="B61" s="25">
        <v>101</v>
      </c>
      <c r="C61" s="25">
        <v>12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2</v>
      </c>
      <c r="N61" s="25">
        <v>0</v>
      </c>
      <c r="O61" s="26">
        <f t="shared" si="60"/>
        <v>115</v>
      </c>
      <c r="Q61" s="23">
        <v>17</v>
      </c>
      <c r="R61" s="25">
        <v>78</v>
      </c>
      <c r="S61" s="25">
        <v>8</v>
      </c>
      <c r="T61" s="25">
        <v>0</v>
      </c>
      <c r="U61" s="25">
        <v>0</v>
      </c>
      <c r="V61" s="25">
        <v>1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0</v>
      </c>
      <c r="AE61" s="26">
        <f t="shared" si="61"/>
        <v>87</v>
      </c>
      <c r="AG61" s="23">
        <v>17</v>
      </c>
      <c r="AH61" s="25">
        <v>69</v>
      </c>
      <c r="AI61" s="25">
        <v>2</v>
      </c>
      <c r="AJ61" s="25">
        <v>0</v>
      </c>
      <c r="AK61" s="25">
        <v>1</v>
      </c>
      <c r="AL61" s="25">
        <v>1</v>
      </c>
      <c r="AM61" s="25">
        <v>0</v>
      </c>
      <c r="AN61" s="25">
        <v>0</v>
      </c>
      <c r="AO61" s="25">
        <v>0</v>
      </c>
      <c r="AP61" s="25">
        <v>0</v>
      </c>
      <c r="AQ61" s="25">
        <v>0</v>
      </c>
      <c r="AR61" s="25">
        <v>0</v>
      </c>
      <c r="AS61" s="25">
        <v>0</v>
      </c>
      <c r="AT61" s="25">
        <v>0</v>
      </c>
      <c r="AU61" s="26">
        <f t="shared" si="62"/>
        <v>73</v>
      </c>
      <c r="AW61" s="23">
        <v>17</v>
      </c>
      <c r="AX61" s="25">
        <v>59</v>
      </c>
      <c r="AY61" s="25">
        <v>4</v>
      </c>
      <c r="AZ61" s="25">
        <v>0</v>
      </c>
      <c r="BA61" s="25">
        <v>0</v>
      </c>
      <c r="BB61" s="25">
        <v>0</v>
      </c>
      <c r="BC61" s="25">
        <v>0</v>
      </c>
      <c r="BD61" s="25">
        <v>0</v>
      </c>
      <c r="BE61" s="25">
        <v>0</v>
      </c>
      <c r="BF61" s="25">
        <v>0</v>
      </c>
      <c r="BG61" s="25">
        <v>0</v>
      </c>
      <c r="BH61" s="25">
        <v>0</v>
      </c>
      <c r="BI61" s="25">
        <v>0</v>
      </c>
      <c r="BJ61" s="25">
        <v>0</v>
      </c>
      <c r="BK61" s="26">
        <f t="shared" si="63"/>
        <v>63</v>
      </c>
      <c r="BM61" s="23">
        <v>17</v>
      </c>
      <c r="BN61" s="25">
        <v>72</v>
      </c>
      <c r="BO61" s="25">
        <v>9</v>
      </c>
      <c r="BP61" s="25">
        <v>0</v>
      </c>
      <c r="BQ61" s="25">
        <v>0</v>
      </c>
      <c r="BR61" s="25">
        <v>0</v>
      </c>
      <c r="BS61" s="25">
        <v>0</v>
      </c>
      <c r="BT61" s="25">
        <v>0</v>
      </c>
      <c r="BU61" s="25">
        <v>1</v>
      </c>
      <c r="BV61" s="25">
        <v>0</v>
      </c>
      <c r="BW61" s="25">
        <v>0</v>
      </c>
      <c r="BX61" s="25">
        <v>0</v>
      </c>
      <c r="BY61" s="25">
        <v>0</v>
      </c>
      <c r="BZ61" s="25">
        <v>0</v>
      </c>
      <c r="CA61" s="26">
        <f t="shared" si="64"/>
        <v>82</v>
      </c>
      <c r="CC61" s="23">
        <v>17</v>
      </c>
      <c r="CD61" s="25">
        <v>77</v>
      </c>
      <c r="CE61" s="25">
        <v>15</v>
      </c>
      <c r="CF61" s="25">
        <v>0</v>
      </c>
      <c r="CG61" s="25">
        <v>0</v>
      </c>
      <c r="CH61" s="25">
        <v>0</v>
      </c>
      <c r="CI61" s="25">
        <v>0</v>
      </c>
      <c r="CJ61" s="25">
        <v>0</v>
      </c>
      <c r="CK61" s="25">
        <v>0</v>
      </c>
      <c r="CL61" s="25">
        <v>0</v>
      </c>
      <c r="CM61" s="25">
        <v>0</v>
      </c>
      <c r="CN61" s="25">
        <v>0</v>
      </c>
      <c r="CO61" s="25">
        <v>0</v>
      </c>
      <c r="CP61" s="25">
        <v>0</v>
      </c>
      <c r="CQ61" s="26">
        <f t="shared" si="65"/>
        <v>92</v>
      </c>
      <c r="CS61" s="23">
        <v>17</v>
      </c>
      <c r="CT61" s="25">
        <v>71</v>
      </c>
      <c r="CU61" s="25">
        <v>16</v>
      </c>
      <c r="CV61" s="25">
        <v>0</v>
      </c>
      <c r="CW61" s="25">
        <v>0</v>
      </c>
      <c r="CX61" s="25">
        <v>0</v>
      </c>
      <c r="CY61" s="25">
        <v>0</v>
      </c>
      <c r="CZ61" s="25">
        <v>0</v>
      </c>
      <c r="DA61" s="25">
        <v>0</v>
      </c>
      <c r="DB61" s="25">
        <v>1</v>
      </c>
      <c r="DC61" s="25">
        <v>0</v>
      </c>
      <c r="DD61" s="25">
        <v>0</v>
      </c>
      <c r="DE61" s="25">
        <v>0</v>
      </c>
      <c r="DF61" s="25">
        <v>0</v>
      </c>
      <c r="DG61" s="26">
        <f t="shared" si="66"/>
        <v>88</v>
      </c>
      <c r="DT61" s="23">
        <v>18</v>
      </c>
      <c r="DU61" s="34">
        <v>30.541855307187006</v>
      </c>
      <c r="DV61" s="34">
        <v>31.345396176679927</v>
      </c>
      <c r="DW61" s="34">
        <v>30.14772778665704</v>
      </c>
      <c r="DX61" s="34">
        <v>31.225739178274921</v>
      </c>
      <c r="DY61" s="34">
        <v>33.08144829558573</v>
      </c>
      <c r="DZ61" s="34">
        <v>32.276991290050837</v>
      </c>
      <c r="EA61" s="34">
        <v>31.90831745368201</v>
      </c>
      <c r="EF61" s="5"/>
      <c r="EG61" s="5"/>
      <c r="EH61" s="5"/>
      <c r="EI61" s="5"/>
      <c r="EJ61" s="5"/>
      <c r="EK61" s="5"/>
      <c r="EL61" s="5"/>
      <c r="EM61" s="5"/>
      <c r="EQ61" s="5"/>
      <c r="ER61" s="5"/>
      <c r="ES61" s="5"/>
      <c r="ET61" s="5"/>
      <c r="EU61" s="5"/>
    </row>
    <row r="62" spans="1:151" ht="9.75" customHeight="1">
      <c r="A62" s="23">
        <v>18</v>
      </c>
      <c r="B62" s="25">
        <v>69</v>
      </c>
      <c r="C62" s="25">
        <v>21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6">
        <f t="shared" si="60"/>
        <v>90</v>
      </c>
      <c r="Q62" s="23">
        <v>18</v>
      </c>
      <c r="R62" s="25">
        <v>68</v>
      </c>
      <c r="S62" s="25">
        <v>5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5">
        <v>0</v>
      </c>
      <c r="AE62" s="26">
        <f t="shared" si="61"/>
        <v>73</v>
      </c>
      <c r="AG62" s="23">
        <v>18</v>
      </c>
      <c r="AH62" s="25">
        <v>73</v>
      </c>
      <c r="AI62" s="25">
        <v>4</v>
      </c>
      <c r="AJ62" s="25">
        <v>0</v>
      </c>
      <c r="AK62" s="25">
        <v>0</v>
      </c>
      <c r="AL62" s="25">
        <v>0</v>
      </c>
      <c r="AM62" s="25">
        <v>0</v>
      </c>
      <c r="AN62" s="25">
        <v>0</v>
      </c>
      <c r="AO62" s="25">
        <v>0</v>
      </c>
      <c r="AP62" s="25">
        <v>0</v>
      </c>
      <c r="AQ62" s="25">
        <v>0</v>
      </c>
      <c r="AR62" s="25">
        <v>0</v>
      </c>
      <c r="AS62" s="25">
        <v>0</v>
      </c>
      <c r="AT62" s="25">
        <v>0</v>
      </c>
      <c r="AU62" s="26">
        <f t="shared" si="62"/>
        <v>77</v>
      </c>
      <c r="AW62" s="23">
        <v>18</v>
      </c>
      <c r="AX62" s="25">
        <v>43</v>
      </c>
      <c r="AY62" s="25">
        <v>5</v>
      </c>
      <c r="AZ62" s="25">
        <v>1</v>
      </c>
      <c r="BA62" s="25">
        <v>0</v>
      </c>
      <c r="BB62" s="25">
        <v>0</v>
      </c>
      <c r="BC62" s="25">
        <v>0</v>
      </c>
      <c r="BD62" s="25">
        <v>0</v>
      </c>
      <c r="BE62" s="25">
        <v>0</v>
      </c>
      <c r="BF62" s="25">
        <v>0</v>
      </c>
      <c r="BG62" s="25">
        <v>0</v>
      </c>
      <c r="BH62" s="25">
        <v>0</v>
      </c>
      <c r="BI62" s="25">
        <v>0</v>
      </c>
      <c r="BJ62" s="25">
        <v>0</v>
      </c>
      <c r="BK62" s="26">
        <f t="shared" si="63"/>
        <v>49</v>
      </c>
      <c r="BM62" s="23">
        <v>18</v>
      </c>
      <c r="BN62" s="25">
        <v>84</v>
      </c>
      <c r="BO62" s="25">
        <v>17</v>
      </c>
      <c r="BP62" s="25">
        <v>0</v>
      </c>
      <c r="BQ62" s="25">
        <v>0</v>
      </c>
      <c r="BR62" s="25">
        <v>1</v>
      </c>
      <c r="BS62" s="25">
        <v>0</v>
      </c>
      <c r="BT62" s="25">
        <v>0</v>
      </c>
      <c r="BU62" s="25">
        <v>0</v>
      </c>
      <c r="BV62" s="25">
        <v>0</v>
      </c>
      <c r="BW62" s="25">
        <v>0</v>
      </c>
      <c r="BX62" s="25">
        <v>0</v>
      </c>
      <c r="BY62" s="25">
        <v>0</v>
      </c>
      <c r="BZ62" s="25">
        <v>0</v>
      </c>
      <c r="CA62" s="26">
        <f t="shared" si="64"/>
        <v>102</v>
      </c>
      <c r="CC62" s="23">
        <v>18</v>
      </c>
      <c r="CD62" s="25">
        <v>92</v>
      </c>
      <c r="CE62" s="25">
        <v>11</v>
      </c>
      <c r="CF62" s="25">
        <v>1</v>
      </c>
      <c r="CG62" s="25">
        <v>0</v>
      </c>
      <c r="CH62" s="25">
        <v>0</v>
      </c>
      <c r="CI62" s="25">
        <v>0</v>
      </c>
      <c r="CJ62" s="25">
        <v>0</v>
      </c>
      <c r="CK62" s="25">
        <v>0</v>
      </c>
      <c r="CL62" s="25">
        <v>0</v>
      </c>
      <c r="CM62" s="25">
        <v>0</v>
      </c>
      <c r="CN62" s="25">
        <v>0</v>
      </c>
      <c r="CO62" s="25">
        <v>0</v>
      </c>
      <c r="CP62" s="25">
        <v>0</v>
      </c>
      <c r="CQ62" s="26">
        <f t="shared" si="65"/>
        <v>104</v>
      </c>
      <c r="CS62" s="23">
        <v>18</v>
      </c>
      <c r="CT62" s="25">
        <v>74</v>
      </c>
      <c r="CU62" s="25">
        <v>14</v>
      </c>
      <c r="CV62" s="25">
        <v>0</v>
      </c>
      <c r="CW62" s="25">
        <v>0</v>
      </c>
      <c r="CX62" s="25">
        <v>0</v>
      </c>
      <c r="CY62" s="25">
        <v>0</v>
      </c>
      <c r="CZ62" s="25">
        <v>0</v>
      </c>
      <c r="DA62" s="25">
        <v>0</v>
      </c>
      <c r="DB62" s="25">
        <v>0</v>
      </c>
      <c r="DC62" s="25">
        <v>0</v>
      </c>
      <c r="DD62" s="25">
        <v>0</v>
      </c>
      <c r="DE62" s="25">
        <v>0</v>
      </c>
      <c r="DF62" s="25">
        <v>0</v>
      </c>
      <c r="DG62" s="26">
        <f t="shared" si="66"/>
        <v>88</v>
      </c>
      <c r="DT62" s="23">
        <v>19</v>
      </c>
      <c r="DU62" s="34">
        <v>29.45255275005605</v>
      </c>
      <c r="DV62" s="34">
        <v>33.099835850071031</v>
      </c>
      <c r="DW62" s="34">
        <v>30.60206904334893</v>
      </c>
      <c r="DX62" s="34">
        <v>31.844536370205521</v>
      </c>
      <c r="DY62" s="34">
        <v>31.842196861150342</v>
      </c>
      <c r="DZ62" s="34">
        <v>33.799304497382494</v>
      </c>
      <c r="EA62" s="34">
        <v>31.135035502035844</v>
      </c>
      <c r="EF62" s="43"/>
      <c r="EG62" s="5"/>
      <c r="EH62" s="5"/>
      <c r="EI62" s="5"/>
      <c r="EJ62" s="5"/>
      <c r="EK62" s="5"/>
      <c r="EL62" s="5"/>
      <c r="EM62" s="5"/>
      <c r="EQ62" s="5"/>
      <c r="ER62" s="5"/>
      <c r="ES62" s="5"/>
      <c r="ET62" s="5"/>
      <c r="EU62" s="5"/>
    </row>
    <row r="63" spans="1:151" ht="9.75" customHeight="1">
      <c r="A63" s="23">
        <v>19</v>
      </c>
      <c r="B63" s="25">
        <v>60</v>
      </c>
      <c r="C63" s="25">
        <v>7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6">
        <f t="shared" si="60"/>
        <v>67</v>
      </c>
      <c r="Q63" s="23">
        <v>19</v>
      </c>
      <c r="R63" s="25">
        <v>69</v>
      </c>
      <c r="S63" s="25">
        <v>3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6">
        <f t="shared" si="61"/>
        <v>72</v>
      </c>
      <c r="AG63" s="23">
        <v>19</v>
      </c>
      <c r="AH63" s="25">
        <v>52</v>
      </c>
      <c r="AI63" s="25">
        <v>2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5">
        <v>0</v>
      </c>
      <c r="AT63" s="25">
        <v>0</v>
      </c>
      <c r="AU63" s="26">
        <f t="shared" si="62"/>
        <v>54</v>
      </c>
      <c r="AW63" s="23">
        <v>19</v>
      </c>
      <c r="AX63" s="25">
        <v>46</v>
      </c>
      <c r="AY63" s="25">
        <v>3</v>
      </c>
      <c r="AZ63" s="25">
        <v>0</v>
      </c>
      <c r="BA63" s="25">
        <v>0</v>
      </c>
      <c r="BB63" s="25">
        <v>0</v>
      </c>
      <c r="BC63" s="25">
        <v>0</v>
      </c>
      <c r="BD63" s="25">
        <v>0</v>
      </c>
      <c r="BE63" s="25">
        <v>0</v>
      </c>
      <c r="BF63" s="25">
        <v>0</v>
      </c>
      <c r="BG63" s="25">
        <v>0</v>
      </c>
      <c r="BH63" s="25">
        <v>0</v>
      </c>
      <c r="BI63" s="25">
        <v>0</v>
      </c>
      <c r="BJ63" s="25">
        <v>0</v>
      </c>
      <c r="BK63" s="26">
        <f t="shared" si="63"/>
        <v>49</v>
      </c>
      <c r="BM63" s="23">
        <v>19</v>
      </c>
      <c r="BN63" s="25">
        <v>47</v>
      </c>
      <c r="BO63" s="25">
        <v>7</v>
      </c>
      <c r="BP63" s="25">
        <v>0</v>
      </c>
      <c r="BQ63" s="25">
        <v>0</v>
      </c>
      <c r="BR63" s="25">
        <v>0</v>
      </c>
      <c r="BS63" s="25">
        <v>0</v>
      </c>
      <c r="BT63" s="25">
        <v>0</v>
      </c>
      <c r="BU63" s="25">
        <v>1</v>
      </c>
      <c r="BV63" s="25">
        <v>0</v>
      </c>
      <c r="BW63" s="25">
        <v>0</v>
      </c>
      <c r="BX63" s="25">
        <v>0</v>
      </c>
      <c r="BY63" s="25">
        <v>0</v>
      </c>
      <c r="BZ63" s="25">
        <v>0</v>
      </c>
      <c r="CA63" s="26">
        <f t="shared" si="64"/>
        <v>55</v>
      </c>
      <c r="CC63" s="23">
        <v>19</v>
      </c>
      <c r="CD63" s="25">
        <v>58</v>
      </c>
      <c r="CE63" s="25">
        <v>2</v>
      </c>
      <c r="CF63" s="25">
        <v>0</v>
      </c>
      <c r="CG63" s="25">
        <v>0</v>
      </c>
      <c r="CH63" s="25">
        <v>0</v>
      </c>
      <c r="CI63" s="25">
        <v>0</v>
      </c>
      <c r="CJ63" s="25">
        <v>0</v>
      </c>
      <c r="CK63" s="25">
        <v>0</v>
      </c>
      <c r="CL63" s="25">
        <v>0</v>
      </c>
      <c r="CM63" s="25">
        <v>0</v>
      </c>
      <c r="CN63" s="25">
        <v>0</v>
      </c>
      <c r="CO63" s="25">
        <v>0</v>
      </c>
      <c r="CP63" s="25">
        <v>0</v>
      </c>
      <c r="CQ63" s="26">
        <f t="shared" si="65"/>
        <v>60</v>
      </c>
      <c r="CS63" s="23">
        <v>19</v>
      </c>
      <c r="CT63" s="25">
        <v>72</v>
      </c>
      <c r="CU63" s="25">
        <v>4</v>
      </c>
      <c r="CV63" s="25">
        <v>0</v>
      </c>
      <c r="CW63" s="25">
        <v>0</v>
      </c>
      <c r="CX63" s="25">
        <v>0</v>
      </c>
      <c r="CY63" s="25">
        <v>0</v>
      </c>
      <c r="CZ63" s="25">
        <v>0</v>
      </c>
      <c r="DA63" s="25">
        <v>0</v>
      </c>
      <c r="DB63" s="25">
        <v>0</v>
      </c>
      <c r="DC63" s="25">
        <v>0</v>
      </c>
      <c r="DD63" s="25">
        <v>0</v>
      </c>
      <c r="DE63" s="25">
        <v>0</v>
      </c>
      <c r="DF63" s="25">
        <v>0</v>
      </c>
      <c r="DG63" s="26">
        <f t="shared" si="66"/>
        <v>76</v>
      </c>
      <c r="DT63" s="23">
        <v>20</v>
      </c>
      <c r="DU63" s="34">
        <v>33.619934245275005</v>
      </c>
      <c r="DV63" s="34">
        <v>31.23469140584832</v>
      </c>
      <c r="DW63" s="34">
        <v>32.035124147458113</v>
      </c>
      <c r="DX63" s="34">
        <v>31.843108013955252</v>
      </c>
      <c r="DY63" s="34">
        <v>32.114939925594484</v>
      </c>
      <c r="DZ63" s="34">
        <v>32.189042482844606</v>
      </c>
      <c r="EA63" s="34">
        <v>33.348935511960406</v>
      </c>
      <c r="EF63" s="41" t="str">
        <f>TEXT(EF64,"dddd")</f>
        <v>Tuesday</v>
      </c>
      <c r="EH63" s="5"/>
      <c r="EI63" s="5"/>
      <c r="EJ63" s="5"/>
      <c r="EK63" s="5"/>
      <c r="EL63" s="5"/>
      <c r="EM63" s="5"/>
      <c r="EQ63" s="5"/>
      <c r="ER63" s="5"/>
      <c r="ES63" s="5"/>
      <c r="ET63" s="5"/>
      <c r="EU63" s="5"/>
    </row>
    <row r="64" spans="1:151" ht="9.75" customHeight="1">
      <c r="A64" s="23">
        <v>20</v>
      </c>
      <c r="B64" s="25">
        <v>33</v>
      </c>
      <c r="C64" s="25">
        <v>2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6">
        <f t="shared" si="60"/>
        <v>35</v>
      </c>
      <c r="Q64" s="23">
        <v>20</v>
      </c>
      <c r="R64" s="25">
        <v>52</v>
      </c>
      <c r="S64" s="25">
        <v>4</v>
      </c>
      <c r="T64" s="25">
        <v>1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6">
        <f t="shared" si="61"/>
        <v>57</v>
      </c>
      <c r="AG64" s="23">
        <v>20</v>
      </c>
      <c r="AH64" s="25">
        <v>46</v>
      </c>
      <c r="AI64" s="25">
        <v>2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5">
        <v>0</v>
      </c>
      <c r="AT64" s="25">
        <v>0</v>
      </c>
      <c r="AU64" s="26">
        <f t="shared" si="62"/>
        <v>48</v>
      </c>
      <c r="AW64" s="23">
        <v>20</v>
      </c>
      <c r="AX64" s="25">
        <v>34</v>
      </c>
      <c r="AY64" s="25">
        <v>2</v>
      </c>
      <c r="AZ64" s="25">
        <v>0</v>
      </c>
      <c r="BA64" s="25">
        <v>1</v>
      </c>
      <c r="BB64" s="25">
        <v>0</v>
      </c>
      <c r="BC64" s="25">
        <v>0</v>
      </c>
      <c r="BD64" s="25">
        <v>0</v>
      </c>
      <c r="BE64" s="25">
        <v>0</v>
      </c>
      <c r="BF64" s="25">
        <v>0</v>
      </c>
      <c r="BG64" s="25">
        <v>0</v>
      </c>
      <c r="BH64" s="25">
        <v>0</v>
      </c>
      <c r="BI64" s="25">
        <v>0</v>
      </c>
      <c r="BJ64" s="25">
        <v>0</v>
      </c>
      <c r="BK64" s="26">
        <f t="shared" si="63"/>
        <v>37</v>
      </c>
      <c r="BM64" s="23">
        <v>20</v>
      </c>
      <c r="BN64" s="25">
        <v>49</v>
      </c>
      <c r="BO64" s="25">
        <v>6</v>
      </c>
      <c r="BP64" s="25">
        <v>0</v>
      </c>
      <c r="BQ64" s="25">
        <v>0</v>
      </c>
      <c r="BR64" s="25">
        <v>0</v>
      </c>
      <c r="BS64" s="25">
        <v>0</v>
      </c>
      <c r="BT64" s="25">
        <v>0</v>
      </c>
      <c r="BU64" s="25">
        <v>0</v>
      </c>
      <c r="BV64" s="25">
        <v>0</v>
      </c>
      <c r="BW64" s="25">
        <v>0</v>
      </c>
      <c r="BX64" s="25">
        <v>0</v>
      </c>
      <c r="BY64" s="25">
        <v>0</v>
      </c>
      <c r="BZ64" s="25">
        <v>0</v>
      </c>
      <c r="CA64" s="26">
        <f t="shared" si="64"/>
        <v>55</v>
      </c>
      <c r="CC64" s="23">
        <v>20</v>
      </c>
      <c r="CD64" s="25">
        <v>58</v>
      </c>
      <c r="CE64" s="25">
        <v>2</v>
      </c>
      <c r="CF64" s="25">
        <v>0</v>
      </c>
      <c r="CG64" s="25">
        <v>0</v>
      </c>
      <c r="CH64" s="25">
        <v>0</v>
      </c>
      <c r="CI64" s="25">
        <v>0</v>
      </c>
      <c r="CJ64" s="25">
        <v>0</v>
      </c>
      <c r="CK64" s="25">
        <v>0</v>
      </c>
      <c r="CL64" s="25">
        <v>0</v>
      </c>
      <c r="CM64" s="25">
        <v>0</v>
      </c>
      <c r="CN64" s="25">
        <v>0</v>
      </c>
      <c r="CO64" s="25">
        <v>0</v>
      </c>
      <c r="CP64" s="25">
        <v>0</v>
      </c>
      <c r="CQ64" s="26">
        <f t="shared" si="65"/>
        <v>60</v>
      </c>
      <c r="CS64" s="23">
        <v>20</v>
      </c>
      <c r="CT64" s="25">
        <v>44</v>
      </c>
      <c r="CU64" s="25">
        <v>5</v>
      </c>
      <c r="CV64" s="25">
        <v>0</v>
      </c>
      <c r="CW64" s="25">
        <v>0</v>
      </c>
      <c r="CX64" s="25">
        <v>0</v>
      </c>
      <c r="CY64" s="25">
        <v>0</v>
      </c>
      <c r="CZ64" s="25">
        <v>0</v>
      </c>
      <c r="DA64" s="25">
        <v>0</v>
      </c>
      <c r="DB64" s="25">
        <v>0</v>
      </c>
      <c r="DC64" s="25">
        <v>0</v>
      </c>
      <c r="DD64" s="25">
        <v>0</v>
      </c>
      <c r="DE64" s="25">
        <v>0</v>
      </c>
      <c r="DF64" s="25">
        <v>0</v>
      </c>
      <c r="DG64" s="26">
        <f t="shared" si="66"/>
        <v>49</v>
      </c>
      <c r="DT64" s="23">
        <v>21</v>
      </c>
      <c r="DU64" s="34">
        <v>29.947576704863188</v>
      </c>
      <c r="DV64" s="34">
        <v>30.701623459816272</v>
      </c>
      <c r="DW64" s="34">
        <v>30.280337998009649</v>
      </c>
      <c r="DX64" s="34">
        <v>31.648808764964375</v>
      </c>
      <c r="DY64" s="34">
        <v>32.409585518440984</v>
      </c>
      <c r="DZ64" s="34">
        <v>35.778434241151672</v>
      </c>
      <c r="EA64" s="34">
        <v>29.979954526460531</v>
      </c>
      <c r="EF64" s="42">
        <f>EF55+1</f>
        <v>44061</v>
      </c>
      <c r="EG64" s="5"/>
      <c r="EH64" s="5"/>
      <c r="EI64" s="5"/>
      <c r="EJ64" s="5"/>
      <c r="EK64" s="5"/>
      <c r="EL64" s="5"/>
      <c r="EM64" s="5"/>
      <c r="EQ64" s="5"/>
      <c r="ER64" s="5"/>
      <c r="ES64" s="5"/>
      <c r="ET64" s="5"/>
      <c r="EU64" s="5"/>
    </row>
    <row r="65" spans="1:151" ht="9.75" customHeight="1">
      <c r="A65" s="23">
        <v>21</v>
      </c>
      <c r="B65" s="25">
        <v>35</v>
      </c>
      <c r="C65" s="25">
        <v>3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6">
        <f t="shared" si="60"/>
        <v>38</v>
      </c>
      <c r="Q65" s="23">
        <v>21</v>
      </c>
      <c r="R65" s="25">
        <v>25</v>
      </c>
      <c r="S65" s="25">
        <v>4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6">
        <f t="shared" si="61"/>
        <v>29</v>
      </c>
      <c r="AG65" s="23">
        <v>21</v>
      </c>
      <c r="AH65" s="25">
        <v>31</v>
      </c>
      <c r="AI65" s="25">
        <v>1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5">
        <v>0</v>
      </c>
      <c r="AT65" s="25">
        <v>0</v>
      </c>
      <c r="AU65" s="26">
        <f t="shared" si="62"/>
        <v>32</v>
      </c>
      <c r="AW65" s="23">
        <v>21</v>
      </c>
      <c r="AX65" s="25">
        <v>27</v>
      </c>
      <c r="AY65" s="25">
        <v>1</v>
      </c>
      <c r="AZ65" s="25">
        <v>0</v>
      </c>
      <c r="BA65" s="25">
        <v>0</v>
      </c>
      <c r="BB65" s="25">
        <v>0</v>
      </c>
      <c r="BC65" s="25">
        <v>0</v>
      </c>
      <c r="BD65" s="25">
        <v>0</v>
      </c>
      <c r="BE65" s="25">
        <v>0</v>
      </c>
      <c r="BF65" s="25">
        <v>0</v>
      </c>
      <c r="BG65" s="25">
        <v>0</v>
      </c>
      <c r="BH65" s="25">
        <v>0</v>
      </c>
      <c r="BI65" s="25">
        <v>0</v>
      </c>
      <c r="BJ65" s="25">
        <v>0</v>
      </c>
      <c r="BK65" s="26">
        <f t="shared" si="63"/>
        <v>28</v>
      </c>
      <c r="BM65" s="23">
        <v>21</v>
      </c>
      <c r="BN65" s="25">
        <v>24</v>
      </c>
      <c r="BO65" s="25">
        <v>1</v>
      </c>
      <c r="BP65" s="25">
        <v>0</v>
      </c>
      <c r="BQ65" s="25">
        <v>0</v>
      </c>
      <c r="BR65" s="25">
        <v>0</v>
      </c>
      <c r="BS65" s="25">
        <v>0</v>
      </c>
      <c r="BT65" s="25">
        <v>0</v>
      </c>
      <c r="BU65" s="25">
        <v>0</v>
      </c>
      <c r="BV65" s="25">
        <v>0</v>
      </c>
      <c r="BW65" s="25">
        <v>0</v>
      </c>
      <c r="BX65" s="25">
        <v>0</v>
      </c>
      <c r="BY65" s="25">
        <v>0</v>
      </c>
      <c r="BZ65" s="25">
        <v>0</v>
      </c>
      <c r="CA65" s="26">
        <f t="shared" si="64"/>
        <v>25</v>
      </c>
      <c r="CC65" s="23">
        <v>21</v>
      </c>
      <c r="CD65" s="25">
        <v>26</v>
      </c>
      <c r="CE65" s="25">
        <v>4</v>
      </c>
      <c r="CF65" s="25">
        <v>0</v>
      </c>
      <c r="CG65" s="25">
        <v>0</v>
      </c>
      <c r="CH65" s="25">
        <v>0</v>
      </c>
      <c r="CI65" s="25">
        <v>0</v>
      </c>
      <c r="CJ65" s="25">
        <v>0</v>
      </c>
      <c r="CK65" s="25">
        <v>0</v>
      </c>
      <c r="CL65" s="25">
        <v>0</v>
      </c>
      <c r="CM65" s="25">
        <v>0</v>
      </c>
      <c r="CN65" s="25">
        <v>0</v>
      </c>
      <c r="CO65" s="25">
        <v>1</v>
      </c>
      <c r="CP65" s="25">
        <v>0</v>
      </c>
      <c r="CQ65" s="26">
        <f t="shared" si="65"/>
        <v>31</v>
      </c>
      <c r="CS65" s="23">
        <v>21</v>
      </c>
      <c r="CT65" s="25">
        <v>30</v>
      </c>
      <c r="CU65" s="25">
        <v>0</v>
      </c>
      <c r="CV65" s="25">
        <v>0</v>
      </c>
      <c r="CW65" s="25">
        <v>0</v>
      </c>
      <c r="CX65" s="25">
        <v>0</v>
      </c>
      <c r="CY65" s="25">
        <v>0</v>
      </c>
      <c r="CZ65" s="25">
        <v>0</v>
      </c>
      <c r="DA65" s="25">
        <v>0</v>
      </c>
      <c r="DB65" s="25">
        <v>0</v>
      </c>
      <c r="DC65" s="25">
        <v>0</v>
      </c>
      <c r="DD65" s="25">
        <v>0</v>
      </c>
      <c r="DE65" s="25">
        <v>0</v>
      </c>
      <c r="DF65" s="25">
        <v>0</v>
      </c>
      <c r="DG65" s="26">
        <f t="shared" si="66"/>
        <v>30</v>
      </c>
      <c r="DT65" s="23">
        <v>22</v>
      </c>
      <c r="DU65" s="34">
        <v>31.934454381063674</v>
      </c>
      <c r="DV65" s="34">
        <v>34.630509318598179</v>
      </c>
      <c r="DW65" s="34">
        <v>31.163792248729809</v>
      </c>
      <c r="DX65" s="34">
        <v>34.716787797391824</v>
      </c>
      <c r="DY65" s="34">
        <v>32.680703308172539</v>
      </c>
      <c r="DZ65" s="34">
        <v>31.365931953132254</v>
      </c>
      <c r="EA65" s="34">
        <v>29.425830498496026</v>
      </c>
      <c r="EF65" s="5"/>
      <c r="EG65" s="5"/>
      <c r="EH65" s="5"/>
      <c r="EI65" s="5"/>
      <c r="EJ65" s="5"/>
      <c r="EK65" s="5"/>
      <c r="EL65" s="5"/>
      <c r="EM65" s="5"/>
      <c r="EQ65" s="5"/>
      <c r="ER65" s="5"/>
      <c r="ES65" s="5"/>
      <c r="ET65" s="5"/>
      <c r="EU65" s="5"/>
    </row>
    <row r="66" spans="1:151" ht="9.75" customHeight="1">
      <c r="A66" s="23">
        <v>22</v>
      </c>
      <c r="B66" s="25">
        <v>16</v>
      </c>
      <c r="C66" s="25">
        <v>1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6">
        <f t="shared" si="60"/>
        <v>17</v>
      </c>
      <c r="Q66" s="23">
        <v>22</v>
      </c>
      <c r="R66" s="25">
        <v>14</v>
      </c>
      <c r="S66" s="25">
        <v>1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6">
        <f t="shared" si="61"/>
        <v>15</v>
      </c>
      <c r="AG66" s="23">
        <v>22</v>
      </c>
      <c r="AH66" s="25">
        <v>22</v>
      </c>
      <c r="AI66" s="25">
        <v>0</v>
      </c>
      <c r="AJ66" s="25">
        <v>0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5">
        <v>0</v>
      </c>
      <c r="AS66" s="25">
        <v>1</v>
      </c>
      <c r="AT66" s="25">
        <v>0</v>
      </c>
      <c r="AU66" s="26">
        <f t="shared" si="62"/>
        <v>23</v>
      </c>
      <c r="AW66" s="23">
        <v>22</v>
      </c>
      <c r="AX66" s="25">
        <v>10</v>
      </c>
      <c r="AY66" s="25">
        <v>0</v>
      </c>
      <c r="AZ66" s="25">
        <v>0</v>
      </c>
      <c r="BA66" s="25">
        <v>0</v>
      </c>
      <c r="BB66" s="25">
        <v>0</v>
      </c>
      <c r="BC66" s="25">
        <v>0</v>
      </c>
      <c r="BD66" s="25">
        <v>0</v>
      </c>
      <c r="BE66" s="25">
        <v>0</v>
      </c>
      <c r="BF66" s="25">
        <v>0</v>
      </c>
      <c r="BG66" s="25">
        <v>0</v>
      </c>
      <c r="BH66" s="25">
        <v>0</v>
      </c>
      <c r="BI66" s="25">
        <v>0</v>
      </c>
      <c r="BJ66" s="25">
        <v>0</v>
      </c>
      <c r="BK66" s="26">
        <f t="shared" si="63"/>
        <v>10</v>
      </c>
      <c r="BM66" s="23">
        <v>22</v>
      </c>
      <c r="BN66" s="25">
        <v>14</v>
      </c>
      <c r="BO66" s="25">
        <v>0</v>
      </c>
      <c r="BP66" s="25">
        <v>0</v>
      </c>
      <c r="BQ66" s="25">
        <v>0</v>
      </c>
      <c r="BR66" s="25">
        <v>0</v>
      </c>
      <c r="BS66" s="25">
        <v>0</v>
      </c>
      <c r="BT66" s="25">
        <v>0</v>
      </c>
      <c r="BU66" s="25">
        <v>0</v>
      </c>
      <c r="BV66" s="25">
        <v>0</v>
      </c>
      <c r="BW66" s="25">
        <v>0</v>
      </c>
      <c r="BX66" s="25">
        <v>0</v>
      </c>
      <c r="BY66" s="25">
        <v>0</v>
      </c>
      <c r="BZ66" s="25">
        <v>0</v>
      </c>
      <c r="CA66" s="26">
        <f t="shared" si="64"/>
        <v>14</v>
      </c>
      <c r="CC66" s="23">
        <v>22</v>
      </c>
      <c r="CD66" s="25">
        <v>27</v>
      </c>
      <c r="CE66" s="25">
        <v>2</v>
      </c>
      <c r="CF66" s="25">
        <v>0</v>
      </c>
      <c r="CG66" s="25">
        <v>0</v>
      </c>
      <c r="CH66" s="25">
        <v>0</v>
      </c>
      <c r="CI66" s="25">
        <v>0</v>
      </c>
      <c r="CJ66" s="25">
        <v>0</v>
      </c>
      <c r="CK66" s="25">
        <v>0</v>
      </c>
      <c r="CL66" s="25">
        <v>0</v>
      </c>
      <c r="CM66" s="25">
        <v>0</v>
      </c>
      <c r="CN66" s="25">
        <v>0</v>
      </c>
      <c r="CO66" s="25">
        <v>0</v>
      </c>
      <c r="CP66" s="25">
        <v>0</v>
      </c>
      <c r="CQ66" s="26">
        <f t="shared" si="65"/>
        <v>29</v>
      </c>
      <c r="CS66" s="23">
        <v>22</v>
      </c>
      <c r="CT66" s="25">
        <v>22</v>
      </c>
      <c r="CU66" s="25">
        <v>1</v>
      </c>
      <c r="CV66" s="25">
        <v>0</v>
      </c>
      <c r="CW66" s="25">
        <v>0</v>
      </c>
      <c r="CX66" s="25">
        <v>0</v>
      </c>
      <c r="CY66" s="25">
        <v>0</v>
      </c>
      <c r="CZ66" s="25">
        <v>0</v>
      </c>
      <c r="DA66" s="25">
        <v>0</v>
      </c>
      <c r="DB66" s="25">
        <v>0</v>
      </c>
      <c r="DC66" s="25">
        <v>0</v>
      </c>
      <c r="DD66" s="25">
        <v>0</v>
      </c>
      <c r="DE66" s="25">
        <v>1</v>
      </c>
      <c r="DF66" s="25">
        <v>0</v>
      </c>
      <c r="DG66" s="26">
        <f t="shared" si="66"/>
        <v>24</v>
      </c>
      <c r="DT66" s="23">
        <v>23</v>
      </c>
      <c r="DU66" s="34">
        <v>33.445645303133936</v>
      </c>
      <c r="DV66" s="34">
        <v>31.302744208009948</v>
      </c>
      <c r="DW66" s="34">
        <v>34.228436454741342</v>
      </c>
      <c r="DX66" s="34">
        <v>25.5</v>
      </c>
      <c r="DY66" s="34">
        <v>34.471405158071768</v>
      </c>
      <c r="DZ66" s="34">
        <v>33.736964879083281</v>
      </c>
      <c r="EA66" s="34">
        <v>30.519736803170581</v>
      </c>
      <c r="EF66" s="5"/>
      <c r="EG66" s="5"/>
      <c r="EH66" s="5"/>
      <c r="EI66" s="5"/>
      <c r="EJ66" s="5"/>
      <c r="EK66" s="5"/>
      <c r="EL66" s="5"/>
      <c r="EM66" s="5"/>
      <c r="EQ66" s="5"/>
      <c r="ER66" s="5"/>
      <c r="ES66" s="5"/>
      <c r="ET66" s="5"/>
      <c r="EU66" s="5"/>
    </row>
    <row r="67" spans="1:151" ht="9.75" customHeight="1">
      <c r="A67" s="23">
        <v>23</v>
      </c>
      <c r="B67" s="25">
        <v>8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6">
        <f t="shared" si="60"/>
        <v>8</v>
      </c>
      <c r="Q67" s="23">
        <v>23</v>
      </c>
      <c r="R67" s="25">
        <v>10</v>
      </c>
      <c r="S67" s="25">
        <v>2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6">
        <f t="shared" si="61"/>
        <v>12</v>
      </c>
      <c r="AG67" s="23">
        <v>23</v>
      </c>
      <c r="AH67" s="25">
        <v>10</v>
      </c>
      <c r="AI67" s="25">
        <v>1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5">
        <v>0</v>
      </c>
      <c r="AS67" s="25">
        <v>0</v>
      </c>
      <c r="AT67" s="25">
        <v>0</v>
      </c>
      <c r="AU67" s="26">
        <f t="shared" si="62"/>
        <v>11</v>
      </c>
      <c r="AW67" s="23">
        <v>23</v>
      </c>
      <c r="AX67" s="25">
        <v>7</v>
      </c>
      <c r="AY67" s="25">
        <v>0</v>
      </c>
      <c r="AZ67" s="25">
        <v>0</v>
      </c>
      <c r="BA67" s="25">
        <v>0</v>
      </c>
      <c r="BB67" s="25">
        <v>0</v>
      </c>
      <c r="BC67" s="25">
        <v>0</v>
      </c>
      <c r="BD67" s="25">
        <v>0</v>
      </c>
      <c r="BE67" s="25">
        <v>0</v>
      </c>
      <c r="BF67" s="25">
        <v>0</v>
      </c>
      <c r="BG67" s="25">
        <v>0</v>
      </c>
      <c r="BH67" s="25">
        <v>0</v>
      </c>
      <c r="BI67" s="25">
        <v>0</v>
      </c>
      <c r="BJ67" s="25">
        <v>0</v>
      </c>
      <c r="BK67" s="26">
        <f t="shared" si="63"/>
        <v>7</v>
      </c>
      <c r="BM67" s="23">
        <v>23</v>
      </c>
      <c r="BN67" s="25">
        <v>11</v>
      </c>
      <c r="BO67" s="25">
        <v>0</v>
      </c>
      <c r="BP67" s="25">
        <v>0</v>
      </c>
      <c r="BQ67" s="25">
        <v>0</v>
      </c>
      <c r="BR67" s="25">
        <v>0</v>
      </c>
      <c r="BS67" s="25">
        <v>0</v>
      </c>
      <c r="BT67" s="25">
        <v>0</v>
      </c>
      <c r="BU67" s="25">
        <v>0</v>
      </c>
      <c r="BV67" s="25">
        <v>0</v>
      </c>
      <c r="BW67" s="25">
        <v>0</v>
      </c>
      <c r="BX67" s="25">
        <v>0</v>
      </c>
      <c r="BY67" s="25">
        <v>0</v>
      </c>
      <c r="BZ67" s="25">
        <v>0</v>
      </c>
      <c r="CA67" s="26">
        <f t="shared" si="64"/>
        <v>11</v>
      </c>
      <c r="CC67" s="23">
        <v>23</v>
      </c>
      <c r="CD67" s="25">
        <v>9</v>
      </c>
      <c r="CE67" s="25">
        <v>0</v>
      </c>
      <c r="CF67" s="25">
        <v>0</v>
      </c>
      <c r="CG67" s="25">
        <v>0</v>
      </c>
      <c r="CH67" s="25">
        <v>0</v>
      </c>
      <c r="CI67" s="25">
        <v>0</v>
      </c>
      <c r="CJ67" s="25">
        <v>0</v>
      </c>
      <c r="CK67" s="25">
        <v>0</v>
      </c>
      <c r="CL67" s="25">
        <v>0</v>
      </c>
      <c r="CM67" s="25">
        <v>0</v>
      </c>
      <c r="CN67" s="25">
        <v>0</v>
      </c>
      <c r="CO67" s="25">
        <v>0</v>
      </c>
      <c r="CP67" s="25">
        <v>0</v>
      </c>
      <c r="CQ67" s="26">
        <f t="shared" si="65"/>
        <v>9</v>
      </c>
      <c r="CS67" s="23">
        <v>23</v>
      </c>
      <c r="CT67" s="25">
        <v>11</v>
      </c>
      <c r="CU67" s="25">
        <v>0</v>
      </c>
      <c r="CV67" s="25">
        <v>0</v>
      </c>
      <c r="CW67" s="25">
        <v>0</v>
      </c>
      <c r="CX67" s="25">
        <v>0</v>
      </c>
      <c r="CY67" s="25">
        <v>0</v>
      </c>
      <c r="CZ67" s="25">
        <v>0</v>
      </c>
      <c r="DA67" s="25">
        <v>0</v>
      </c>
      <c r="DB67" s="25">
        <v>0</v>
      </c>
      <c r="DC67" s="25">
        <v>0</v>
      </c>
      <c r="DD67" s="25">
        <v>0</v>
      </c>
      <c r="DE67" s="25">
        <v>0</v>
      </c>
      <c r="DF67" s="25">
        <v>0</v>
      </c>
      <c r="DG67" s="26">
        <f t="shared" si="66"/>
        <v>11</v>
      </c>
      <c r="DT67" s="23">
        <v>24</v>
      </c>
      <c r="DU67" s="34">
        <v>30.615259503684889</v>
      </c>
      <c r="DV67" s="34">
        <v>32.116322897530743</v>
      </c>
      <c r="DW67" s="34">
        <v>28.44315326615142</v>
      </c>
      <c r="DX67" s="34">
        <v>34.875</v>
      </c>
      <c r="DY67" s="34">
        <v>34.858653839476219</v>
      </c>
      <c r="DZ67" s="34">
        <v>32.607919181288743</v>
      </c>
      <c r="EA67" s="34">
        <v>33</v>
      </c>
      <c r="EF67" s="5"/>
      <c r="EG67" s="5"/>
      <c r="EH67" s="5"/>
      <c r="EI67" s="5"/>
      <c r="EJ67" s="5"/>
      <c r="EK67" s="5"/>
      <c r="EL67" s="5"/>
      <c r="EM67" s="5"/>
      <c r="EQ67" s="5"/>
      <c r="ER67" s="5"/>
      <c r="ES67" s="5"/>
      <c r="ET67" s="5"/>
      <c r="EU67" s="5"/>
    </row>
    <row r="68" spans="1:151" ht="9.75" customHeight="1">
      <c r="A68" s="23">
        <v>24</v>
      </c>
      <c r="B68" s="25">
        <v>9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6">
        <f t="shared" si="60"/>
        <v>9</v>
      </c>
      <c r="Q68" s="23">
        <v>24</v>
      </c>
      <c r="R68" s="25">
        <v>8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6">
        <f t="shared" si="61"/>
        <v>8</v>
      </c>
      <c r="AG68" s="23">
        <v>24</v>
      </c>
      <c r="AH68" s="25">
        <v>5</v>
      </c>
      <c r="AI68" s="25">
        <v>1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6">
        <f t="shared" si="62"/>
        <v>6</v>
      </c>
      <c r="AW68" s="23">
        <v>24</v>
      </c>
      <c r="AX68" s="25">
        <v>1</v>
      </c>
      <c r="AY68" s="25">
        <v>0</v>
      </c>
      <c r="AZ68" s="25">
        <v>0</v>
      </c>
      <c r="BA68" s="25">
        <v>0</v>
      </c>
      <c r="BB68" s="25">
        <v>0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6">
        <f t="shared" si="63"/>
        <v>1</v>
      </c>
      <c r="BM68" s="23">
        <v>24</v>
      </c>
      <c r="BN68" s="25">
        <v>7</v>
      </c>
      <c r="BO68" s="25">
        <v>0</v>
      </c>
      <c r="BP68" s="25">
        <v>0</v>
      </c>
      <c r="BQ68" s="25">
        <v>0</v>
      </c>
      <c r="BR68" s="25">
        <v>0</v>
      </c>
      <c r="BS68" s="25">
        <v>0</v>
      </c>
      <c r="BT68" s="25">
        <v>0</v>
      </c>
      <c r="BU68" s="25">
        <v>0</v>
      </c>
      <c r="BV68" s="25">
        <v>0</v>
      </c>
      <c r="BW68" s="25">
        <v>0</v>
      </c>
      <c r="BX68" s="25">
        <v>0</v>
      </c>
      <c r="BY68" s="25">
        <v>0</v>
      </c>
      <c r="BZ68" s="25">
        <v>0</v>
      </c>
      <c r="CA68" s="26">
        <f t="shared" si="64"/>
        <v>7</v>
      </c>
      <c r="CC68" s="23">
        <v>24</v>
      </c>
      <c r="CD68" s="25">
        <v>6</v>
      </c>
      <c r="CE68" s="25">
        <v>2</v>
      </c>
      <c r="CF68" s="25">
        <v>0</v>
      </c>
      <c r="CG68" s="25">
        <v>0</v>
      </c>
      <c r="CH68" s="25">
        <v>0</v>
      </c>
      <c r="CI68" s="25">
        <v>0</v>
      </c>
      <c r="CJ68" s="25">
        <v>0</v>
      </c>
      <c r="CK68" s="25">
        <v>0</v>
      </c>
      <c r="CL68" s="25">
        <v>0</v>
      </c>
      <c r="CM68" s="25">
        <v>0</v>
      </c>
      <c r="CN68" s="25">
        <v>0</v>
      </c>
      <c r="CO68" s="25">
        <v>0</v>
      </c>
      <c r="CP68" s="25">
        <v>0</v>
      </c>
      <c r="CQ68" s="26">
        <f t="shared" si="65"/>
        <v>8</v>
      </c>
      <c r="CS68" s="23">
        <v>24</v>
      </c>
      <c r="CT68" s="25">
        <v>4</v>
      </c>
      <c r="CU68" s="25">
        <v>1</v>
      </c>
      <c r="CV68" s="25">
        <v>0</v>
      </c>
      <c r="CW68" s="25">
        <v>0</v>
      </c>
      <c r="CX68" s="25">
        <v>0</v>
      </c>
      <c r="CY68" s="25">
        <v>0</v>
      </c>
      <c r="CZ68" s="25">
        <v>0</v>
      </c>
      <c r="DA68" s="25">
        <v>0</v>
      </c>
      <c r="DB68" s="25">
        <v>0</v>
      </c>
      <c r="DC68" s="25">
        <v>0</v>
      </c>
      <c r="DD68" s="25">
        <v>0</v>
      </c>
      <c r="DE68" s="25">
        <v>0</v>
      </c>
      <c r="DF68" s="25">
        <v>0</v>
      </c>
      <c r="DG68" s="26">
        <f t="shared" si="66"/>
        <v>5</v>
      </c>
      <c r="DT68" s="5"/>
      <c r="DU68" s="48"/>
      <c r="DV68" s="48"/>
      <c r="DW68" s="48"/>
      <c r="DX68" s="48"/>
      <c r="DY68" s="48"/>
      <c r="DZ68" s="48"/>
      <c r="EA68" s="48"/>
      <c r="EF68" s="5"/>
      <c r="EG68" s="5"/>
      <c r="EH68" s="5"/>
      <c r="EI68" s="5"/>
      <c r="EJ68" s="5"/>
      <c r="EK68" s="5"/>
      <c r="EL68" s="5"/>
      <c r="EM68" s="5"/>
      <c r="EQ68" s="5"/>
      <c r="ER68" s="5"/>
      <c r="ES68" s="5"/>
      <c r="ET68" s="5"/>
      <c r="EU68" s="5"/>
    </row>
    <row r="69" spans="1:151" ht="9.75" customHeight="1">
      <c r="DT69" s="38" t="s">
        <v>23</v>
      </c>
      <c r="DU69" s="52">
        <f>IF(COUNTIF(DU54:DU55,"&lt;&gt;-")&gt;0,SUMIF(DU54:DU55,"&lt;&gt;-")/COUNTIF(DU54:DU55,"&lt;&gt;-"),"-")</f>
        <v>29.96432304595503</v>
      </c>
      <c r="DV69" s="52">
        <f t="shared" ref="DV69:EA69" si="68">IF(COUNTIF(DV54:DV55,"&lt;&gt;-")&gt;0,SUMIF(DV54:DV55,"&lt;&gt;-")/COUNTIF(DV54:DV55,"&lt;&gt;-"),"-")</f>
        <v>29.663143954804205</v>
      </c>
      <c r="DW69" s="52">
        <f t="shared" si="68"/>
        <v>30.278285700950587</v>
      </c>
      <c r="DX69" s="52">
        <f t="shared" si="68"/>
        <v>29.637019127923118</v>
      </c>
      <c r="DY69" s="52">
        <f t="shared" si="68"/>
        <v>29.453003630968119</v>
      </c>
      <c r="DZ69" s="52">
        <f t="shared" si="68"/>
        <v>30.289073178577262</v>
      </c>
      <c r="EA69" s="52">
        <f t="shared" si="68"/>
        <v>29.67188542092331</v>
      </c>
      <c r="EF69" s="5"/>
      <c r="EG69" s="5"/>
      <c r="EH69" s="5"/>
      <c r="EI69" s="5"/>
      <c r="EJ69" s="5"/>
      <c r="EK69" s="5"/>
      <c r="EL69" s="5"/>
      <c r="EM69" s="5"/>
      <c r="EQ69" s="5"/>
      <c r="ER69" s="5"/>
      <c r="ES69" s="5"/>
      <c r="ET69" s="5"/>
      <c r="EU69" s="5"/>
    </row>
    <row r="70" spans="1:151" ht="9.75" customHeight="1">
      <c r="A70" s="44" t="s">
        <v>17</v>
      </c>
      <c r="B70" s="45">
        <f t="shared" ref="B70:N70" si="69">SUM(B52:B63)</f>
        <v>779</v>
      </c>
      <c r="C70" s="45">
        <f t="shared" si="69"/>
        <v>111</v>
      </c>
      <c r="D70" s="45">
        <f t="shared" si="69"/>
        <v>2</v>
      </c>
      <c r="E70" s="45">
        <f t="shared" si="69"/>
        <v>0</v>
      </c>
      <c r="F70" s="45">
        <f t="shared" si="69"/>
        <v>5</v>
      </c>
      <c r="G70" s="45">
        <f t="shared" si="69"/>
        <v>0</v>
      </c>
      <c r="H70" s="45">
        <f t="shared" si="69"/>
        <v>0</v>
      </c>
      <c r="I70" s="45">
        <f t="shared" si="69"/>
        <v>3</v>
      </c>
      <c r="J70" s="45">
        <f t="shared" si="69"/>
        <v>0</v>
      </c>
      <c r="K70" s="45">
        <f t="shared" si="69"/>
        <v>0</v>
      </c>
      <c r="L70" s="45">
        <f t="shared" si="69"/>
        <v>0</v>
      </c>
      <c r="M70" s="45">
        <f t="shared" si="69"/>
        <v>5</v>
      </c>
      <c r="N70" s="45">
        <f t="shared" si="69"/>
        <v>0</v>
      </c>
      <c r="O70" s="26">
        <f>SUM(B70:N70)</f>
        <v>905</v>
      </c>
      <c r="Q70" s="44" t="s">
        <v>17</v>
      </c>
      <c r="R70" s="45">
        <f t="shared" ref="R70:AD70" si="70">SUM(R52:R63)</f>
        <v>777</v>
      </c>
      <c r="S70" s="45">
        <f t="shared" si="70"/>
        <v>119</v>
      </c>
      <c r="T70" s="45">
        <f t="shared" si="70"/>
        <v>0</v>
      </c>
      <c r="U70" s="45">
        <f t="shared" si="70"/>
        <v>0</v>
      </c>
      <c r="V70" s="45">
        <f t="shared" si="70"/>
        <v>4</v>
      </c>
      <c r="W70" s="45">
        <f t="shared" si="70"/>
        <v>0</v>
      </c>
      <c r="X70" s="45">
        <f t="shared" si="70"/>
        <v>1</v>
      </c>
      <c r="Y70" s="45">
        <f t="shared" si="70"/>
        <v>0</v>
      </c>
      <c r="Z70" s="45">
        <f t="shared" si="70"/>
        <v>1</v>
      </c>
      <c r="AA70" s="45">
        <f t="shared" si="70"/>
        <v>0</v>
      </c>
      <c r="AB70" s="45">
        <f t="shared" si="70"/>
        <v>0</v>
      </c>
      <c r="AC70" s="45">
        <f t="shared" si="70"/>
        <v>3</v>
      </c>
      <c r="AD70" s="45">
        <f t="shared" si="70"/>
        <v>0</v>
      </c>
      <c r="AE70" s="26">
        <f>SUM(R70:AD70)</f>
        <v>905</v>
      </c>
      <c r="AG70" s="44" t="s">
        <v>17</v>
      </c>
      <c r="AH70" s="45">
        <f t="shared" ref="AH70:AT70" si="71">SUM(AH52:AH63)</f>
        <v>691</v>
      </c>
      <c r="AI70" s="45">
        <f t="shared" si="71"/>
        <v>49</v>
      </c>
      <c r="AJ70" s="45">
        <f t="shared" si="71"/>
        <v>1</v>
      </c>
      <c r="AK70" s="45">
        <f t="shared" si="71"/>
        <v>3</v>
      </c>
      <c r="AL70" s="45">
        <f t="shared" si="71"/>
        <v>2</v>
      </c>
      <c r="AM70" s="45">
        <f t="shared" si="71"/>
        <v>0</v>
      </c>
      <c r="AN70" s="45">
        <f t="shared" si="71"/>
        <v>0</v>
      </c>
      <c r="AO70" s="45">
        <f t="shared" si="71"/>
        <v>0</v>
      </c>
      <c r="AP70" s="45">
        <f t="shared" si="71"/>
        <v>0</v>
      </c>
      <c r="AQ70" s="45">
        <f t="shared" si="71"/>
        <v>0</v>
      </c>
      <c r="AR70" s="45">
        <f t="shared" si="71"/>
        <v>0</v>
      </c>
      <c r="AS70" s="45">
        <f t="shared" si="71"/>
        <v>1</v>
      </c>
      <c r="AT70" s="45">
        <f t="shared" si="71"/>
        <v>0</v>
      </c>
      <c r="AU70" s="26">
        <f>SUM(AH70:AT70)</f>
        <v>747</v>
      </c>
      <c r="AW70" s="44" t="s">
        <v>17</v>
      </c>
      <c r="AX70" s="45">
        <f t="shared" ref="AX70:BJ70" si="72">SUM(AX52:AX63)</f>
        <v>469</v>
      </c>
      <c r="AY70" s="45">
        <f t="shared" si="72"/>
        <v>39</v>
      </c>
      <c r="AZ70" s="45">
        <f t="shared" si="72"/>
        <v>1</v>
      </c>
      <c r="BA70" s="45">
        <f t="shared" si="72"/>
        <v>0</v>
      </c>
      <c r="BB70" s="45">
        <f t="shared" si="72"/>
        <v>0</v>
      </c>
      <c r="BC70" s="45">
        <f t="shared" si="72"/>
        <v>0</v>
      </c>
      <c r="BD70" s="45">
        <f t="shared" si="72"/>
        <v>0</v>
      </c>
      <c r="BE70" s="45">
        <f t="shared" si="72"/>
        <v>0</v>
      </c>
      <c r="BF70" s="45">
        <f t="shared" si="72"/>
        <v>0</v>
      </c>
      <c r="BG70" s="45">
        <f t="shared" si="72"/>
        <v>0</v>
      </c>
      <c r="BH70" s="45">
        <f t="shared" si="72"/>
        <v>0</v>
      </c>
      <c r="BI70" s="45">
        <f t="shared" si="72"/>
        <v>0</v>
      </c>
      <c r="BJ70" s="45">
        <f t="shared" si="72"/>
        <v>0</v>
      </c>
      <c r="BK70" s="26">
        <f>SUM(AX70:BJ70)</f>
        <v>509</v>
      </c>
      <c r="BM70" s="44" t="s">
        <v>17</v>
      </c>
      <c r="BN70" s="45">
        <f t="shared" ref="BN70:BZ70" si="73">SUM(BN52:BN63)</f>
        <v>742</v>
      </c>
      <c r="BO70" s="45">
        <f t="shared" si="73"/>
        <v>112</v>
      </c>
      <c r="BP70" s="45">
        <f t="shared" si="73"/>
        <v>0</v>
      </c>
      <c r="BQ70" s="45">
        <f t="shared" si="73"/>
        <v>0</v>
      </c>
      <c r="BR70" s="45">
        <f t="shared" si="73"/>
        <v>5</v>
      </c>
      <c r="BS70" s="45">
        <f t="shared" si="73"/>
        <v>0</v>
      </c>
      <c r="BT70" s="45">
        <f t="shared" si="73"/>
        <v>0</v>
      </c>
      <c r="BU70" s="45">
        <f t="shared" si="73"/>
        <v>2</v>
      </c>
      <c r="BV70" s="45">
        <f t="shared" si="73"/>
        <v>1</v>
      </c>
      <c r="BW70" s="45">
        <f t="shared" si="73"/>
        <v>0</v>
      </c>
      <c r="BX70" s="45">
        <f t="shared" si="73"/>
        <v>0</v>
      </c>
      <c r="BY70" s="45">
        <f t="shared" si="73"/>
        <v>0</v>
      </c>
      <c r="BZ70" s="45">
        <f t="shared" si="73"/>
        <v>0</v>
      </c>
      <c r="CA70" s="26">
        <f>SUM(BN70:BZ70)</f>
        <v>862</v>
      </c>
      <c r="CC70" s="44" t="s">
        <v>17</v>
      </c>
      <c r="CD70" s="45">
        <f t="shared" ref="CD70:CP70" si="74">SUM(CD52:CD63)</f>
        <v>778</v>
      </c>
      <c r="CE70" s="45">
        <f t="shared" si="74"/>
        <v>112</v>
      </c>
      <c r="CF70" s="45">
        <f t="shared" si="74"/>
        <v>1</v>
      </c>
      <c r="CG70" s="45">
        <f t="shared" si="74"/>
        <v>0</v>
      </c>
      <c r="CH70" s="45">
        <f t="shared" si="74"/>
        <v>4</v>
      </c>
      <c r="CI70" s="45">
        <f t="shared" si="74"/>
        <v>0</v>
      </c>
      <c r="CJ70" s="45">
        <f t="shared" si="74"/>
        <v>0</v>
      </c>
      <c r="CK70" s="45">
        <f t="shared" si="74"/>
        <v>1</v>
      </c>
      <c r="CL70" s="45">
        <f t="shared" si="74"/>
        <v>0</v>
      </c>
      <c r="CM70" s="45">
        <f t="shared" si="74"/>
        <v>0</v>
      </c>
      <c r="CN70" s="45">
        <f t="shared" si="74"/>
        <v>0</v>
      </c>
      <c r="CO70" s="45">
        <f t="shared" si="74"/>
        <v>1</v>
      </c>
      <c r="CP70" s="45">
        <f t="shared" si="74"/>
        <v>0</v>
      </c>
      <c r="CQ70" s="26">
        <f>SUM(CD70:CP70)</f>
        <v>897</v>
      </c>
      <c r="CS70" s="44" t="s">
        <v>17</v>
      </c>
      <c r="CT70" s="45">
        <f t="shared" ref="CT70:DF70" si="75">SUM(CT52:CT63)</f>
        <v>745</v>
      </c>
      <c r="CU70" s="45">
        <f t="shared" si="75"/>
        <v>137</v>
      </c>
      <c r="CV70" s="45">
        <f t="shared" si="75"/>
        <v>0</v>
      </c>
      <c r="CW70" s="45">
        <f t="shared" si="75"/>
        <v>0</v>
      </c>
      <c r="CX70" s="45">
        <f t="shared" si="75"/>
        <v>1</v>
      </c>
      <c r="CY70" s="45">
        <f t="shared" si="75"/>
        <v>0</v>
      </c>
      <c r="CZ70" s="45">
        <f t="shared" si="75"/>
        <v>0</v>
      </c>
      <c r="DA70" s="45">
        <f t="shared" si="75"/>
        <v>0</v>
      </c>
      <c r="DB70" s="45">
        <f t="shared" si="75"/>
        <v>1</v>
      </c>
      <c r="DC70" s="45">
        <f t="shared" si="75"/>
        <v>0</v>
      </c>
      <c r="DD70" s="45">
        <f t="shared" si="75"/>
        <v>0</v>
      </c>
      <c r="DE70" s="45">
        <f t="shared" si="75"/>
        <v>2</v>
      </c>
      <c r="DF70" s="45">
        <f t="shared" si="75"/>
        <v>0</v>
      </c>
      <c r="DG70" s="26">
        <f>SUM(CT70:DF70)</f>
        <v>886</v>
      </c>
      <c r="DT70" s="38" t="s">
        <v>24</v>
      </c>
      <c r="DU70" s="52">
        <f>IF(COUNTIF(DU58:DU59,"&lt;&gt;-")&gt;0,SUMIF(DU58:DU59,"&lt;&gt;-")/COUNTIF(DU58:DU59,"&lt;&gt;-"),"-")</f>
        <v>29.86167340169731</v>
      </c>
      <c r="DV70" s="52">
        <f t="shared" ref="DV70:EA70" si="76">IF(COUNTIF(DV58:DV59,"&lt;&gt;-")&gt;0,SUMIF(DV58:DV59,"&lt;&gt;-")/COUNTIF(DV58:DV59,"&lt;&gt;-"),"-")</f>
        <v>29.937961681496194</v>
      </c>
      <c r="DW70" s="52">
        <f t="shared" si="76"/>
        <v>30.725923444557061</v>
      </c>
      <c r="DX70" s="52">
        <f t="shared" si="76"/>
        <v>31.135591108689592</v>
      </c>
      <c r="DY70" s="52">
        <f t="shared" si="76"/>
        <v>30.868196920921015</v>
      </c>
      <c r="DZ70" s="52">
        <f t="shared" si="76"/>
        <v>30.41528002855506</v>
      </c>
      <c r="EA70" s="52">
        <f t="shared" si="76"/>
        <v>31.334106868205911</v>
      </c>
      <c r="EF70" s="5"/>
      <c r="EG70" s="5"/>
      <c r="EH70" s="5"/>
      <c r="EI70" s="5"/>
      <c r="EJ70" s="5"/>
      <c r="EK70" s="5"/>
      <c r="EL70" s="5"/>
      <c r="EM70" s="5"/>
      <c r="EQ70" s="5"/>
      <c r="ER70" s="5"/>
      <c r="ES70" s="5"/>
      <c r="ET70" s="5"/>
      <c r="EU70" s="5"/>
    </row>
    <row r="71" spans="1:151" ht="9.75" customHeight="1">
      <c r="A71" s="49" t="s">
        <v>19</v>
      </c>
      <c r="B71" s="50">
        <f t="shared" ref="B71:N71" si="77">SUM(B51:B66)</f>
        <v>888</v>
      </c>
      <c r="C71" s="50">
        <f t="shared" si="77"/>
        <v>117</v>
      </c>
      <c r="D71" s="50">
        <f t="shared" si="77"/>
        <v>2</v>
      </c>
      <c r="E71" s="50">
        <f t="shared" si="77"/>
        <v>0</v>
      </c>
      <c r="F71" s="50">
        <f t="shared" si="77"/>
        <v>5</v>
      </c>
      <c r="G71" s="50">
        <f t="shared" si="77"/>
        <v>0</v>
      </c>
      <c r="H71" s="50">
        <f t="shared" si="77"/>
        <v>0</v>
      </c>
      <c r="I71" s="50">
        <f t="shared" si="77"/>
        <v>3</v>
      </c>
      <c r="J71" s="50">
        <f t="shared" si="77"/>
        <v>0</v>
      </c>
      <c r="K71" s="50">
        <f t="shared" si="77"/>
        <v>0</v>
      </c>
      <c r="L71" s="50">
        <f t="shared" si="77"/>
        <v>0</v>
      </c>
      <c r="M71" s="50">
        <f t="shared" si="77"/>
        <v>5</v>
      </c>
      <c r="N71" s="50">
        <f t="shared" si="77"/>
        <v>0</v>
      </c>
      <c r="O71" s="26">
        <f>SUM(B71:N71)</f>
        <v>1020</v>
      </c>
      <c r="Q71" s="49" t="s">
        <v>19</v>
      </c>
      <c r="R71" s="50">
        <f t="shared" ref="R71:AD71" si="78">SUM(R51:R66)</f>
        <v>886</v>
      </c>
      <c r="S71" s="50">
        <f t="shared" si="78"/>
        <v>129</v>
      </c>
      <c r="T71" s="50">
        <f t="shared" si="78"/>
        <v>1</v>
      </c>
      <c r="U71" s="50">
        <f t="shared" si="78"/>
        <v>0</v>
      </c>
      <c r="V71" s="50">
        <f t="shared" si="78"/>
        <v>5</v>
      </c>
      <c r="W71" s="50">
        <f t="shared" si="78"/>
        <v>0</v>
      </c>
      <c r="X71" s="50">
        <f t="shared" si="78"/>
        <v>1</v>
      </c>
      <c r="Y71" s="50">
        <f t="shared" si="78"/>
        <v>0</v>
      </c>
      <c r="Z71" s="50">
        <f t="shared" si="78"/>
        <v>1</v>
      </c>
      <c r="AA71" s="50">
        <f t="shared" si="78"/>
        <v>0</v>
      </c>
      <c r="AB71" s="50">
        <f t="shared" si="78"/>
        <v>0</v>
      </c>
      <c r="AC71" s="50">
        <f t="shared" si="78"/>
        <v>3</v>
      </c>
      <c r="AD71" s="50">
        <f t="shared" si="78"/>
        <v>0</v>
      </c>
      <c r="AE71" s="26">
        <f>SUM(R71:AD71)</f>
        <v>1026</v>
      </c>
      <c r="AG71" s="49" t="s">
        <v>19</v>
      </c>
      <c r="AH71" s="50">
        <f t="shared" ref="AH71:AT71" si="79">SUM(AH51:AH66)</f>
        <v>800</v>
      </c>
      <c r="AI71" s="50">
        <f t="shared" si="79"/>
        <v>52</v>
      </c>
      <c r="AJ71" s="50">
        <f t="shared" si="79"/>
        <v>1</v>
      </c>
      <c r="AK71" s="50">
        <f t="shared" si="79"/>
        <v>3</v>
      </c>
      <c r="AL71" s="50">
        <f t="shared" si="79"/>
        <v>2</v>
      </c>
      <c r="AM71" s="50">
        <f t="shared" si="79"/>
        <v>0</v>
      </c>
      <c r="AN71" s="50">
        <f t="shared" si="79"/>
        <v>0</v>
      </c>
      <c r="AO71" s="50">
        <f t="shared" si="79"/>
        <v>0</v>
      </c>
      <c r="AP71" s="50">
        <f t="shared" si="79"/>
        <v>0</v>
      </c>
      <c r="AQ71" s="50">
        <f t="shared" si="79"/>
        <v>0</v>
      </c>
      <c r="AR71" s="50">
        <f t="shared" si="79"/>
        <v>0</v>
      </c>
      <c r="AS71" s="50">
        <f t="shared" si="79"/>
        <v>2</v>
      </c>
      <c r="AT71" s="50">
        <f t="shared" si="79"/>
        <v>0</v>
      </c>
      <c r="AU71" s="26">
        <f>SUM(AH71:AT71)</f>
        <v>860</v>
      </c>
      <c r="AW71" s="49" t="s">
        <v>19</v>
      </c>
      <c r="AX71" s="50">
        <f t="shared" ref="AX71:BJ71" si="80">SUM(AX51:AX66)</f>
        <v>547</v>
      </c>
      <c r="AY71" s="50">
        <f t="shared" si="80"/>
        <v>42</v>
      </c>
      <c r="AZ71" s="50">
        <f t="shared" si="80"/>
        <v>1</v>
      </c>
      <c r="BA71" s="50">
        <f t="shared" si="80"/>
        <v>1</v>
      </c>
      <c r="BB71" s="50">
        <f t="shared" si="80"/>
        <v>0</v>
      </c>
      <c r="BC71" s="50">
        <f t="shared" si="80"/>
        <v>0</v>
      </c>
      <c r="BD71" s="50">
        <f t="shared" si="80"/>
        <v>0</v>
      </c>
      <c r="BE71" s="50">
        <f t="shared" si="80"/>
        <v>0</v>
      </c>
      <c r="BF71" s="50">
        <f t="shared" si="80"/>
        <v>0</v>
      </c>
      <c r="BG71" s="50">
        <f t="shared" si="80"/>
        <v>0</v>
      </c>
      <c r="BH71" s="50">
        <f t="shared" si="80"/>
        <v>0</v>
      </c>
      <c r="BI71" s="50">
        <f t="shared" si="80"/>
        <v>0</v>
      </c>
      <c r="BJ71" s="50">
        <f t="shared" si="80"/>
        <v>0</v>
      </c>
      <c r="BK71" s="26">
        <f>SUM(AX71:BJ71)</f>
        <v>591</v>
      </c>
      <c r="BM71" s="49" t="s">
        <v>19</v>
      </c>
      <c r="BN71" s="50">
        <f t="shared" ref="BN71:BZ71" si="81">SUM(BN51:BN66)</f>
        <v>859</v>
      </c>
      <c r="BO71" s="50">
        <f t="shared" si="81"/>
        <v>122</v>
      </c>
      <c r="BP71" s="50">
        <f t="shared" si="81"/>
        <v>0</v>
      </c>
      <c r="BQ71" s="50">
        <f t="shared" si="81"/>
        <v>0</v>
      </c>
      <c r="BR71" s="50">
        <f t="shared" si="81"/>
        <v>5</v>
      </c>
      <c r="BS71" s="50">
        <f t="shared" si="81"/>
        <v>0</v>
      </c>
      <c r="BT71" s="50">
        <f t="shared" si="81"/>
        <v>0</v>
      </c>
      <c r="BU71" s="50">
        <f t="shared" si="81"/>
        <v>2</v>
      </c>
      <c r="BV71" s="50">
        <f t="shared" si="81"/>
        <v>1</v>
      </c>
      <c r="BW71" s="50">
        <f t="shared" si="81"/>
        <v>0</v>
      </c>
      <c r="BX71" s="50">
        <f t="shared" si="81"/>
        <v>0</v>
      </c>
      <c r="BY71" s="50">
        <f t="shared" si="81"/>
        <v>0</v>
      </c>
      <c r="BZ71" s="50">
        <f t="shared" si="81"/>
        <v>0</v>
      </c>
      <c r="CA71" s="26">
        <f>SUM(BN71:BZ71)</f>
        <v>989</v>
      </c>
      <c r="CC71" s="49" t="s">
        <v>19</v>
      </c>
      <c r="CD71" s="50">
        <f t="shared" ref="CD71:CP71" si="82">SUM(CD51:CD66)</f>
        <v>913</v>
      </c>
      <c r="CE71" s="50">
        <f t="shared" si="82"/>
        <v>121</v>
      </c>
      <c r="CF71" s="50">
        <f t="shared" si="82"/>
        <v>1</v>
      </c>
      <c r="CG71" s="50">
        <f t="shared" si="82"/>
        <v>0</v>
      </c>
      <c r="CH71" s="50">
        <f t="shared" si="82"/>
        <v>4</v>
      </c>
      <c r="CI71" s="50">
        <f t="shared" si="82"/>
        <v>0</v>
      </c>
      <c r="CJ71" s="50">
        <f t="shared" si="82"/>
        <v>0</v>
      </c>
      <c r="CK71" s="50">
        <f t="shared" si="82"/>
        <v>1</v>
      </c>
      <c r="CL71" s="50">
        <f t="shared" si="82"/>
        <v>0</v>
      </c>
      <c r="CM71" s="50">
        <f t="shared" si="82"/>
        <v>0</v>
      </c>
      <c r="CN71" s="50">
        <f t="shared" si="82"/>
        <v>0</v>
      </c>
      <c r="CO71" s="50">
        <f t="shared" si="82"/>
        <v>2</v>
      </c>
      <c r="CP71" s="50">
        <f t="shared" si="82"/>
        <v>0</v>
      </c>
      <c r="CQ71" s="26">
        <f>SUM(CD71:CP71)</f>
        <v>1042</v>
      </c>
      <c r="CS71" s="49" t="s">
        <v>19</v>
      </c>
      <c r="CT71" s="50">
        <f t="shared" ref="CT71:DF71" si="83">SUM(CT51:CT66)</f>
        <v>866</v>
      </c>
      <c r="CU71" s="50">
        <f t="shared" si="83"/>
        <v>146</v>
      </c>
      <c r="CV71" s="50">
        <f t="shared" si="83"/>
        <v>0</v>
      </c>
      <c r="CW71" s="50">
        <f t="shared" si="83"/>
        <v>0</v>
      </c>
      <c r="CX71" s="50">
        <f t="shared" si="83"/>
        <v>1</v>
      </c>
      <c r="CY71" s="50">
        <f t="shared" si="83"/>
        <v>0</v>
      </c>
      <c r="CZ71" s="50">
        <f t="shared" si="83"/>
        <v>0</v>
      </c>
      <c r="DA71" s="50">
        <f t="shared" si="83"/>
        <v>0</v>
      </c>
      <c r="DB71" s="50">
        <f t="shared" si="83"/>
        <v>1</v>
      </c>
      <c r="DC71" s="50">
        <f t="shared" si="83"/>
        <v>0</v>
      </c>
      <c r="DD71" s="50">
        <f t="shared" si="83"/>
        <v>0</v>
      </c>
      <c r="DE71" s="50">
        <f t="shared" si="83"/>
        <v>3</v>
      </c>
      <c r="DF71" s="50">
        <f t="shared" si="83"/>
        <v>0</v>
      </c>
      <c r="DG71" s="26">
        <f>SUM(CT71:DF71)</f>
        <v>1017</v>
      </c>
      <c r="DT71" s="38" t="s">
        <v>22</v>
      </c>
      <c r="DU71" s="52">
        <f>IF(COUNTIF(DU44:DU67,"&lt;&gt;-")&gt;0,SUMIF(DU44:DU67,"&lt;&gt;-")/COUNTIF(DU44:DU67,"&lt;&gt;-"),"-")</f>
        <v>30.711623072601665</v>
      </c>
      <c r="DV71" s="52">
        <f t="shared" ref="DV71:EA71" si="84">IF(COUNTIF(DV44:DV67,"&lt;&gt;-")&gt;0,SUMIF(DV44:DV67,"&lt;&gt;-")/COUNTIF(DV44:DV67,"&lt;&gt;-"),"-")</f>
        <v>31.25775547852276</v>
      </c>
      <c r="DW71" s="52">
        <f t="shared" si="84"/>
        <v>30.843856510343102</v>
      </c>
      <c r="DX71" s="52">
        <f t="shared" si="84"/>
        <v>30.502644362397426</v>
      </c>
      <c r="DY71" s="52">
        <f t="shared" si="84"/>
        <v>31.273000141200534</v>
      </c>
      <c r="DZ71" s="52">
        <f t="shared" si="84"/>
        <v>31.93664922330569</v>
      </c>
      <c r="EA71" s="52">
        <f t="shared" si="84"/>
        <v>31.848266360563841</v>
      </c>
      <c r="EF71" s="43"/>
      <c r="EG71" s="5"/>
      <c r="EH71" s="5"/>
      <c r="EI71" s="5"/>
      <c r="EJ71" s="5"/>
      <c r="EK71" s="5"/>
      <c r="EL71" s="5"/>
      <c r="EM71" s="5"/>
      <c r="EQ71" s="5"/>
      <c r="ER71" s="5"/>
      <c r="ES71" s="5"/>
      <c r="ET71" s="5"/>
      <c r="EU71" s="5"/>
    </row>
    <row r="72" spans="1:151" ht="9.75" customHeight="1">
      <c r="A72" s="53" t="s">
        <v>21</v>
      </c>
      <c r="B72" s="54">
        <f t="shared" ref="B72:N72" si="85">SUM(B51:B68)</f>
        <v>905</v>
      </c>
      <c r="C72" s="54">
        <f t="shared" si="85"/>
        <v>117</v>
      </c>
      <c r="D72" s="54">
        <f t="shared" si="85"/>
        <v>2</v>
      </c>
      <c r="E72" s="54">
        <f t="shared" si="85"/>
        <v>0</v>
      </c>
      <c r="F72" s="54">
        <f t="shared" si="85"/>
        <v>5</v>
      </c>
      <c r="G72" s="54">
        <f t="shared" si="85"/>
        <v>0</v>
      </c>
      <c r="H72" s="54">
        <f t="shared" si="85"/>
        <v>0</v>
      </c>
      <c r="I72" s="54">
        <f t="shared" si="85"/>
        <v>3</v>
      </c>
      <c r="J72" s="54">
        <f t="shared" si="85"/>
        <v>0</v>
      </c>
      <c r="K72" s="54">
        <f t="shared" si="85"/>
        <v>0</v>
      </c>
      <c r="L72" s="54">
        <f t="shared" si="85"/>
        <v>0</v>
      </c>
      <c r="M72" s="54">
        <f t="shared" si="85"/>
        <v>5</v>
      </c>
      <c r="N72" s="54">
        <f t="shared" si="85"/>
        <v>0</v>
      </c>
      <c r="O72" s="26">
        <f>SUM(B72:N72)</f>
        <v>1037</v>
      </c>
      <c r="Q72" s="53" t="s">
        <v>21</v>
      </c>
      <c r="R72" s="54">
        <f t="shared" ref="R72:AD72" si="86">SUM(R51:R68)</f>
        <v>904</v>
      </c>
      <c r="S72" s="54">
        <f t="shared" si="86"/>
        <v>131</v>
      </c>
      <c r="T72" s="54">
        <f t="shared" si="86"/>
        <v>1</v>
      </c>
      <c r="U72" s="54">
        <f t="shared" si="86"/>
        <v>0</v>
      </c>
      <c r="V72" s="54">
        <f t="shared" si="86"/>
        <v>5</v>
      </c>
      <c r="W72" s="54">
        <f t="shared" si="86"/>
        <v>0</v>
      </c>
      <c r="X72" s="54">
        <f t="shared" si="86"/>
        <v>1</v>
      </c>
      <c r="Y72" s="54">
        <f t="shared" si="86"/>
        <v>0</v>
      </c>
      <c r="Z72" s="54">
        <f t="shared" si="86"/>
        <v>1</v>
      </c>
      <c r="AA72" s="54">
        <f t="shared" si="86"/>
        <v>0</v>
      </c>
      <c r="AB72" s="54">
        <f t="shared" si="86"/>
        <v>0</v>
      </c>
      <c r="AC72" s="54">
        <f t="shared" si="86"/>
        <v>3</v>
      </c>
      <c r="AD72" s="54">
        <f t="shared" si="86"/>
        <v>0</v>
      </c>
      <c r="AE72" s="26">
        <f>SUM(R72:AD72)</f>
        <v>1046</v>
      </c>
      <c r="AG72" s="53" t="s">
        <v>21</v>
      </c>
      <c r="AH72" s="54">
        <f t="shared" ref="AH72:AT72" si="87">SUM(AH51:AH68)</f>
        <v>815</v>
      </c>
      <c r="AI72" s="54">
        <f t="shared" si="87"/>
        <v>54</v>
      </c>
      <c r="AJ72" s="54">
        <f t="shared" si="87"/>
        <v>1</v>
      </c>
      <c r="AK72" s="54">
        <f t="shared" si="87"/>
        <v>3</v>
      </c>
      <c r="AL72" s="54">
        <f t="shared" si="87"/>
        <v>2</v>
      </c>
      <c r="AM72" s="54">
        <f t="shared" si="87"/>
        <v>0</v>
      </c>
      <c r="AN72" s="54">
        <f t="shared" si="87"/>
        <v>0</v>
      </c>
      <c r="AO72" s="54">
        <f t="shared" si="87"/>
        <v>0</v>
      </c>
      <c r="AP72" s="54">
        <f t="shared" si="87"/>
        <v>0</v>
      </c>
      <c r="AQ72" s="54">
        <f t="shared" si="87"/>
        <v>0</v>
      </c>
      <c r="AR72" s="54">
        <f t="shared" si="87"/>
        <v>0</v>
      </c>
      <c r="AS72" s="54">
        <f t="shared" si="87"/>
        <v>2</v>
      </c>
      <c r="AT72" s="54">
        <f t="shared" si="87"/>
        <v>0</v>
      </c>
      <c r="AU72" s="26">
        <f>SUM(AH72:AT72)</f>
        <v>877</v>
      </c>
      <c r="AW72" s="53" t="s">
        <v>21</v>
      </c>
      <c r="AX72" s="54">
        <f t="shared" ref="AX72:BJ72" si="88">SUM(AX51:AX68)</f>
        <v>555</v>
      </c>
      <c r="AY72" s="54">
        <f t="shared" si="88"/>
        <v>42</v>
      </c>
      <c r="AZ72" s="54">
        <f t="shared" si="88"/>
        <v>1</v>
      </c>
      <c r="BA72" s="54">
        <f t="shared" si="88"/>
        <v>1</v>
      </c>
      <c r="BB72" s="54">
        <f t="shared" si="88"/>
        <v>0</v>
      </c>
      <c r="BC72" s="54">
        <f t="shared" si="88"/>
        <v>0</v>
      </c>
      <c r="BD72" s="54">
        <f t="shared" si="88"/>
        <v>0</v>
      </c>
      <c r="BE72" s="54">
        <f t="shared" si="88"/>
        <v>0</v>
      </c>
      <c r="BF72" s="54">
        <f t="shared" si="88"/>
        <v>0</v>
      </c>
      <c r="BG72" s="54">
        <f t="shared" si="88"/>
        <v>0</v>
      </c>
      <c r="BH72" s="54">
        <f t="shared" si="88"/>
        <v>0</v>
      </c>
      <c r="BI72" s="54">
        <f t="shared" si="88"/>
        <v>0</v>
      </c>
      <c r="BJ72" s="54">
        <f t="shared" si="88"/>
        <v>0</v>
      </c>
      <c r="BK72" s="26">
        <f>SUM(AX72:BJ72)</f>
        <v>599</v>
      </c>
      <c r="BM72" s="53" t="s">
        <v>21</v>
      </c>
      <c r="BN72" s="54">
        <f t="shared" ref="BN72:BZ72" si="89">SUM(BN51:BN68)</f>
        <v>877</v>
      </c>
      <c r="BO72" s="54">
        <f t="shared" si="89"/>
        <v>122</v>
      </c>
      <c r="BP72" s="54">
        <f t="shared" si="89"/>
        <v>0</v>
      </c>
      <c r="BQ72" s="54">
        <f t="shared" si="89"/>
        <v>0</v>
      </c>
      <c r="BR72" s="54">
        <f t="shared" si="89"/>
        <v>5</v>
      </c>
      <c r="BS72" s="54">
        <f t="shared" si="89"/>
        <v>0</v>
      </c>
      <c r="BT72" s="54">
        <f t="shared" si="89"/>
        <v>0</v>
      </c>
      <c r="BU72" s="54">
        <f t="shared" si="89"/>
        <v>2</v>
      </c>
      <c r="BV72" s="54">
        <f t="shared" si="89"/>
        <v>1</v>
      </c>
      <c r="BW72" s="54">
        <f t="shared" si="89"/>
        <v>0</v>
      </c>
      <c r="BX72" s="54">
        <f t="shared" si="89"/>
        <v>0</v>
      </c>
      <c r="BY72" s="54">
        <f t="shared" si="89"/>
        <v>0</v>
      </c>
      <c r="BZ72" s="54">
        <f t="shared" si="89"/>
        <v>0</v>
      </c>
      <c r="CA72" s="26">
        <f>SUM(BN72:BZ72)</f>
        <v>1007</v>
      </c>
      <c r="CC72" s="53" t="s">
        <v>21</v>
      </c>
      <c r="CD72" s="54">
        <f t="shared" ref="CD72:CP72" si="90">SUM(CD51:CD68)</f>
        <v>928</v>
      </c>
      <c r="CE72" s="54">
        <f t="shared" si="90"/>
        <v>123</v>
      </c>
      <c r="CF72" s="54">
        <f t="shared" si="90"/>
        <v>1</v>
      </c>
      <c r="CG72" s="54">
        <f t="shared" si="90"/>
        <v>0</v>
      </c>
      <c r="CH72" s="54">
        <f t="shared" si="90"/>
        <v>4</v>
      </c>
      <c r="CI72" s="54">
        <f t="shared" si="90"/>
        <v>0</v>
      </c>
      <c r="CJ72" s="54">
        <f t="shared" si="90"/>
        <v>0</v>
      </c>
      <c r="CK72" s="54">
        <f t="shared" si="90"/>
        <v>1</v>
      </c>
      <c r="CL72" s="54">
        <f t="shared" si="90"/>
        <v>0</v>
      </c>
      <c r="CM72" s="54">
        <f t="shared" si="90"/>
        <v>0</v>
      </c>
      <c r="CN72" s="54">
        <f t="shared" si="90"/>
        <v>0</v>
      </c>
      <c r="CO72" s="54">
        <f t="shared" si="90"/>
        <v>2</v>
      </c>
      <c r="CP72" s="54">
        <f t="shared" si="90"/>
        <v>0</v>
      </c>
      <c r="CQ72" s="26">
        <f>SUM(CD72:CP72)</f>
        <v>1059</v>
      </c>
      <c r="CS72" s="53" t="s">
        <v>21</v>
      </c>
      <c r="CT72" s="54">
        <f t="shared" ref="CT72:DF72" si="91">SUM(CT51:CT68)</f>
        <v>881</v>
      </c>
      <c r="CU72" s="54">
        <f t="shared" si="91"/>
        <v>147</v>
      </c>
      <c r="CV72" s="54">
        <f t="shared" si="91"/>
        <v>0</v>
      </c>
      <c r="CW72" s="54">
        <f t="shared" si="91"/>
        <v>0</v>
      </c>
      <c r="CX72" s="54">
        <f t="shared" si="91"/>
        <v>1</v>
      </c>
      <c r="CY72" s="54">
        <f t="shared" si="91"/>
        <v>0</v>
      </c>
      <c r="CZ72" s="54">
        <f t="shared" si="91"/>
        <v>0</v>
      </c>
      <c r="DA72" s="54">
        <f t="shared" si="91"/>
        <v>0</v>
      </c>
      <c r="DB72" s="54">
        <f t="shared" si="91"/>
        <v>1</v>
      </c>
      <c r="DC72" s="54">
        <f t="shared" si="91"/>
        <v>0</v>
      </c>
      <c r="DD72" s="54">
        <f t="shared" si="91"/>
        <v>0</v>
      </c>
      <c r="DE72" s="54">
        <f t="shared" si="91"/>
        <v>3</v>
      </c>
      <c r="DF72" s="54">
        <f t="shared" si="91"/>
        <v>0</v>
      </c>
      <c r="DG72" s="26">
        <f>SUM(CT72:DF72)</f>
        <v>1033</v>
      </c>
      <c r="EF72" s="41" t="str">
        <f>TEXT(EF73,"dddd")</f>
        <v>Wednesday</v>
      </c>
      <c r="EH72" s="5"/>
      <c r="EI72" s="5"/>
      <c r="EJ72" s="5"/>
      <c r="EK72" s="5"/>
      <c r="EL72" s="5"/>
      <c r="EM72" s="5"/>
      <c r="EQ72" s="5"/>
      <c r="ER72" s="5"/>
      <c r="ES72" s="5"/>
      <c r="ET72" s="5"/>
      <c r="EU72" s="5"/>
    </row>
    <row r="73" spans="1:151" ht="9.75" customHeight="1">
      <c r="A73" s="55" t="s">
        <v>22</v>
      </c>
      <c r="B73" s="56">
        <f t="shared" ref="B73:N73" si="92">SUM(B45:B68)</f>
        <v>929</v>
      </c>
      <c r="C73" s="56">
        <f t="shared" si="92"/>
        <v>121</v>
      </c>
      <c r="D73" s="56">
        <f t="shared" si="92"/>
        <v>2</v>
      </c>
      <c r="E73" s="56">
        <f t="shared" si="92"/>
        <v>0</v>
      </c>
      <c r="F73" s="56">
        <f t="shared" si="92"/>
        <v>5</v>
      </c>
      <c r="G73" s="56">
        <f t="shared" si="92"/>
        <v>0</v>
      </c>
      <c r="H73" s="56">
        <f t="shared" si="92"/>
        <v>0</v>
      </c>
      <c r="I73" s="56">
        <f t="shared" si="92"/>
        <v>3</v>
      </c>
      <c r="J73" s="56">
        <f t="shared" si="92"/>
        <v>0</v>
      </c>
      <c r="K73" s="56">
        <f t="shared" si="92"/>
        <v>0</v>
      </c>
      <c r="L73" s="56">
        <f t="shared" si="92"/>
        <v>0</v>
      </c>
      <c r="M73" s="56">
        <f t="shared" si="92"/>
        <v>5</v>
      </c>
      <c r="N73" s="56">
        <f t="shared" si="92"/>
        <v>0</v>
      </c>
      <c r="O73" s="26">
        <f>SUM(B73:N73)</f>
        <v>1065</v>
      </c>
      <c r="Q73" s="55" t="s">
        <v>22</v>
      </c>
      <c r="R73" s="56">
        <f t="shared" ref="R73:AD73" si="93">SUM(R45:R68)</f>
        <v>924</v>
      </c>
      <c r="S73" s="56">
        <f t="shared" si="93"/>
        <v>134</v>
      </c>
      <c r="T73" s="56">
        <f t="shared" si="93"/>
        <v>1</v>
      </c>
      <c r="U73" s="56">
        <f t="shared" si="93"/>
        <v>0</v>
      </c>
      <c r="V73" s="56">
        <f t="shared" si="93"/>
        <v>5</v>
      </c>
      <c r="W73" s="56">
        <f t="shared" si="93"/>
        <v>0</v>
      </c>
      <c r="X73" s="56">
        <f t="shared" si="93"/>
        <v>1</v>
      </c>
      <c r="Y73" s="56">
        <f t="shared" si="93"/>
        <v>0</v>
      </c>
      <c r="Z73" s="56">
        <f t="shared" si="93"/>
        <v>1</v>
      </c>
      <c r="AA73" s="56">
        <f t="shared" si="93"/>
        <v>0</v>
      </c>
      <c r="AB73" s="56">
        <f t="shared" si="93"/>
        <v>0</v>
      </c>
      <c r="AC73" s="56">
        <f t="shared" si="93"/>
        <v>3</v>
      </c>
      <c r="AD73" s="56">
        <f t="shared" si="93"/>
        <v>0</v>
      </c>
      <c r="AE73" s="26">
        <f>SUM(R73:AD73)</f>
        <v>1069</v>
      </c>
      <c r="AG73" s="55" t="s">
        <v>22</v>
      </c>
      <c r="AH73" s="56">
        <f t="shared" ref="AH73:AT73" si="94">SUM(AH45:AH68)</f>
        <v>828</v>
      </c>
      <c r="AI73" s="56">
        <f t="shared" si="94"/>
        <v>56</v>
      </c>
      <c r="AJ73" s="56">
        <f t="shared" si="94"/>
        <v>1</v>
      </c>
      <c r="AK73" s="56">
        <f t="shared" si="94"/>
        <v>3</v>
      </c>
      <c r="AL73" s="56">
        <f t="shared" si="94"/>
        <v>2</v>
      </c>
      <c r="AM73" s="56">
        <f t="shared" si="94"/>
        <v>0</v>
      </c>
      <c r="AN73" s="56">
        <f t="shared" si="94"/>
        <v>0</v>
      </c>
      <c r="AO73" s="56">
        <f t="shared" si="94"/>
        <v>0</v>
      </c>
      <c r="AP73" s="56">
        <f t="shared" si="94"/>
        <v>0</v>
      </c>
      <c r="AQ73" s="56">
        <f t="shared" si="94"/>
        <v>0</v>
      </c>
      <c r="AR73" s="56">
        <f t="shared" si="94"/>
        <v>0</v>
      </c>
      <c r="AS73" s="56">
        <f t="shared" si="94"/>
        <v>2</v>
      </c>
      <c r="AT73" s="56">
        <f t="shared" si="94"/>
        <v>0</v>
      </c>
      <c r="AU73" s="26">
        <f>SUM(AH73:AT73)</f>
        <v>892</v>
      </c>
      <c r="AW73" s="55" t="s">
        <v>22</v>
      </c>
      <c r="AX73" s="56">
        <f t="shared" ref="AX73:BJ73" si="95">SUM(AX45:AX68)</f>
        <v>580</v>
      </c>
      <c r="AY73" s="56">
        <f t="shared" si="95"/>
        <v>46</v>
      </c>
      <c r="AZ73" s="56">
        <f t="shared" si="95"/>
        <v>1</v>
      </c>
      <c r="BA73" s="56">
        <f t="shared" si="95"/>
        <v>1</v>
      </c>
      <c r="BB73" s="56">
        <f t="shared" si="95"/>
        <v>0</v>
      </c>
      <c r="BC73" s="56">
        <f t="shared" si="95"/>
        <v>0</v>
      </c>
      <c r="BD73" s="56">
        <f t="shared" si="95"/>
        <v>0</v>
      </c>
      <c r="BE73" s="56">
        <f t="shared" si="95"/>
        <v>0</v>
      </c>
      <c r="BF73" s="56">
        <f t="shared" si="95"/>
        <v>0</v>
      </c>
      <c r="BG73" s="56">
        <f t="shared" si="95"/>
        <v>0</v>
      </c>
      <c r="BH73" s="56">
        <f t="shared" si="95"/>
        <v>0</v>
      </c>
      <c r="BI73" s="56">
        <f t="shared" si="95"/>
        <v>0</v>
      </c>
      <c r="BJ73" s="56">
        <f t="shared" si="95"/>
        <v>0</v>
      </c>
      <c r="BK73" s="26">
        <f>SUM(AX73:BJ73)</f>
        <v>628</v>
      </c>
      <c r="BM73" s="55" t="s">
        <v>22</v>
      </c>
      <c r="BN73" s="56">
        <f t="shared" ref="BN73:BZ73" si="96">SUM(BN45:BN68)</f>
        <v>902</v>
      </c>
      <c r="BO73" s="56">
        <f t="shared" si="96"/>
        <v>123</v>
      </c>
      <c r="BP73" s="56">
        <f t="shared" si="96"/>
        <v>0</v>
      </c>
      <c r="BQ73" s="56">
        <f t="shared" si="96"/>
        <v>0</v>
      </c>
      <c r="BR73" s="56">
        <f t="shared" si="96"/>
        <v>5</v>
      </c>
      <c r="BS73" s="56">
        <f t="shared" si="96"/>
        <v>0</v>
      </c>
      <c r="BT73" s="56">
        <f t="shared" si="96"/>
        <v>0</v>
      </c>
      <c r="BU73" s="56">
        <f t="shared" si="96"/>
        <v>2</v>
      </c>
      <c r="BV73" s="56">
        <f t="shared" si="96"/>
        <v>1</v>
      </c>
      <c r="BW73" s="56">
        <f t="shared" si="96"/>
        <v>0</v>
      </c>
      <c r="BX73" s="56">
        <f t="shared" si="96"/>
        <v>0</v>
      </c>
      <c r="BY73" s="56">
        <f t="shared" si="96"/>
        <v>0</v>
      </c>
      <c r="BZ73" s="56">
        <f t="shared" si="96"/>
        <v>0</v>
      </c>
      <c r="CA73" s="26">
        <f>SUM(BN73:BZ73)</f>
        <v>1033</v>
      </c>
      <c r="CC73" s="55" t="s">
        <v>22</v>
      </c>
      <c r="CD73" s="56">
        <f t="shared" ref="CD73:CP73" si="97">SUM(CD45:CD68)</f>
        <v>959</v>
      </c>
      <c r="CE73" s="56">
        <f t="shared" si="97"/>
        <v>126</v>
      </c>
      <c r="CF73" s="56">
        <f t="shared" si="97"/>
        <v>1</v>
      </c>
      <c r="CG73" s="56">
        <f t="shared" si="97"/>
        <v>0</v>
      </c>
      <c r="CH73" s="56">
        <f t="shared" si="97"/>
        <v>4</v>
      </c>
      <c r="CI73" s="56">
        <f t="shared" si="97"/>
        <v>0</v>
      </c>
      <c r="CJ73" s="56">
        <f t="shared" si="97"/>
        <v>0</v>
      </c>
      <c r="CK73" s="56">
        <f t="shared" si="97"/>
        <v>1</v>
      </c>
      <c r="CL73" s="56">
        <f t="shared" si="97"/>
        <v>0</v>
      </c>
      <c r="CM73" s="56">
        <f t="shared" si="97"/>
        <v>0</v>
      </c>
      <c r="CN73" s="56">
        <f t="shared" si="97"/>
        <v>0</v>
      </c>
      <c r="CO73" s="56">
        <f t="shared" si="97"/>
        <v>2</v>
      </c>
      <c r="CP73" s="56">
        <f t="shared" si="97"/>
        <v>0</v>
      </c>
      <c r="CQ73" s="26">
        <f>SUM(CD73:CP73)</f>
        <v>1093</v>
      </c>
      <c r="CS73" s="55" t="s">
        <v>22</v>
      </c>
      <c r="CT73" s="56">
        <f t="shared" ref="CT73:DF73" si="98">SUM(CT45:CT68)</f>
        <v>909</v>
      </c>
      <c r="CU73" s="56">
        <f t="shared" si="98"/>
        <v>150</v>
      </c>
      <c r="CV73" s="56">
        <f t="shared" si="98"/>
        <v>0</v>
      </c>
      <c r="CW73" s="56">
        <f t="shared" si="98"/>
        <v>0</v>
      </c>
      <c r="CX73" s="56">
        <f t="shared" si="98"/>
        <v>1</v>
      </c>
      <c r="CY73" s="56">
        <f t="shared" si="98"/>
        <v>0</v>
      </c>
      <c r="CZ73" s="56">
        <f t="shared" si="98"/>
        <v>0</v>
      </c>
      <c r="DA73" s="56">
        <f t="shared" si="98"/>
        <v>0</v>
      </c>
      <c r="DB73" s="56">
        <f t="shared" si="98"/>
        <v>1</v>
      </c>
      <c r="DC73" s="56">
        <f t="shared" si="98"/>
        <v>0</v>
      </c>
      <c r="DD73" s="56">
        <f t="shared" si="98"/>
        <v>0</v>
      </c>
      <c r="DE73" s="56">
        <f t="shared" si="98"/>
        <v>3</v>
      </c>
      <c r="DF73" s="56">
        <f t="shared" si="98"/>
        <v>0</v>
      </c>
      <c r="DG73" s="26">
        <f>SUM(CT73:DF73)</f>
        <v>1064</v>
      </c>
      <c r="DT73" s="57" t="s">
        <v>27</v>
      </c>
      <c r="DU73" s="58"/>
      <c r="DV73" s="59"/>
      <c r="DW73" s="52">
        <f>IF(COUNTIF(DU11:EA34,"&lt;&gt;-")&gt;0,SUMIF(DU11:EA34,"&lt;&gt;-")/COUNTIF(DU11:EA34,"&lt;&gt;-"),"-")</f>
        <v>26.75479398593993</v>
      </c>
      <c r="EF73" s="42">
        <f>EF64+1</f>
        <v>44062</v>
      </c>
      <c r="EG73" s="5"/>
      <c r="EH73" s="5"/>
      <c r="EI73" s="5"/>
      <c r="EJ73" s="5"/>
      <c r="EK73" s="5"/>
      <c r="EL73" s="5"/>
      <c r="EM73" s="5"/>
      <c r="EQ73" s="5"/>
      <c r="ER73" s="5"/>
      <c r="ES73" s="5"/>
      <c r="ET73" s="5"/>
      <c r="EU73" s="5"/>
    </row>
    <row r="74" spans="1:151" ht="9.75" customHeight="1">
      <c r="DI74" s="5"/>
      <c r="DJ74" s="5"/>
      <c r="DK74" s="5"/>
      <c r="DL74" s="5"/>
      <c r="DM74" s="5"/>
      <c r="DN74" s="5"/>
      <c r="DO74" s="5"/>
      <c r="DP74" s="5"/>
      <c r="DQ74" s="5"/>
      <c r="DT74" s="57" t="s">
        <v>28</v>
      </c>
      <c r="DU74" s="60"/>
      <c r="DV74" s="61"/>
      <c r="DW74" s="52">
        <f>IF(COUNTIF(DU44:EA67,"&lt;&gt;-")&gt;0,SUMIF(DU44:EA67,"&lt;&gt;-")/COUNTIF(DU44:EA67,"&lt;&gt;-"),"-")</f>
        <v>31.194133467980496</v>
      </c>
      <c r="DX74" s="5"/>
      <c r="DY74" s="5"/>
      <c r="DZ74" s="5"/>
      <c r="EA74" s="5"/>
      <c r="EF74" s="5"/>
      <c r="EG74" s="5"/>
      <c r="EH74" s="5"/>
      <c r="EI74" s="5"/>
      <c r="EJ74" s="5"/>
      <c r="EK74" s="5"/>
      <c r="EL74" s="5"/>
      <c r="EM74" s="5"/>
      <c r="EQ74" s="5"/>
      <c r="ER74" s="5"/>
      <c r="ES74" s="5"/>
      <c r="ET74" s="5"/>
      <c r="EU74" s="5"/>
    </row>
    <row r="75" spans="1:151" ht="9.75" customHeight="1">
      <c r="DI75" s="5"/>
      <c r="DJ75" s="5"/>
      <c r="DK75" s="5"/>
      <c r="DL75" s="5"/>
      <c r="DM75" s="5"/>
      <c r="DN75" s="5"/>
      <c r="DO75" s="5"/>
      <c r="DP75" s="5"/>
      <c r="DQ75" s="5"/>
      <c r="DT75" s="5"/>
      <c r="DU75" s="5"/>
      <c r="DV75" s="5"/>
      <c r="DW75" s="5"/>
      <c r="DX75" s="5"/>
      <c r="DY75" s="5"/>
      <c r="DZ75" s="5"/>
      <c r="EA75" s="5"/>
      <c r="EF75" s="5"/>
      <c r="EG75" s="5"/>
      <c r="EH75" s="5"/>
      <c r="EI75" s="5"/>
      <c r="EJ75" s="5"/>
      <c r="EK75" s="5"/>
      <c r="EL75" s="5"/>
      <c r="EM75" s="5"/>
      <c r="EQ75" s="5"/>
      <c r="ER75" s="5"/>
      <c r="ES75" s="5"/>
      <c r="ET75" s="5"/>
      <c r="EU75" s="5"/>
    </row>
    <row r="76" spans="1:151" ht="9.75" customHeight="1">
      <c r="DI76" s="5"/>
      <c r="DJ76" s="5"/>
      <c r="DK76" s="5"/>
      <c r="DL76" s="5"/>
      <c r="DM76" s="5"/>
      <c r="DN76" s="5"/>
      <c r="DO76" s="5"/>
      <c r="DP76" s="5"/>
      <c r="DQ76" s="5"/>
      <c r="DT76" s="5"/>
      <c r="DU76" s="5"/>
      <c r="DV76" s="5"/>
      <c r="DW76" s="5"/>
      <c r="DX76" s="5"/>
      <c r="DY76" s="5"/>
      <c r="DZ76" s="5"/>
      <c r="EA76" s="5"/>
      <c r="EF76" s="5"/>
      <c r="EG76" s="5"/>
      <c r="EH76" s="5"/>
      <c r="EI76" s="5"/>
      <c r="EJ76" s="5"/>
      <c r="EK76" s="5"/>
      <c r="EL76" s="5"/>
      <c r="EM76" s="5"/>
      <c r="EQ76" s="5"/>
      <c r="ER76" s="5"/>
      <c r="ES76" s="5"/>
      <c r="ET76" s="5"/>
      <c r="EU76" s="5"/>
    </row>
    <row r="77" spans="1:151" ht="9.75" customHeight="1">
      <c r="DI77" s="5"/>
      <c r="DJ77" s="5"/>
      <c r="DK77" s="5"/>
      <c r="DL77" s="5"/>
      <c r="DM77" s="5"/>
      <c r="DN77" s="5"/>
      <c r="DO77" s="5"/>
      <c r="DP77" s="5"/>
      <c r="DQ77" s="5"/>
      <c r="DT77" s="5"/>
      <c r="DU77" s="5"/>
      <c r="DV77" s="5"/>
      <c r="DW77" s="5"/>
      <c r="DX77" s="5"/>
      <c r="DY77" s="5"/>
      <c r="DZ77" s="5"/>
      <c r="EA77" s="5"/>
      <c r="EF77" s="5"/>
      <c r="EG77" s="5"/>
      <c r="EH77" s="5"/>
      <c r="EI77" s="5"/>
      <c r="EJ77" s="5"/>
      <c r="EK77" s="5"/>
      <c r="EL77" s="5"/>
      <c r="EM77" s="5"/>
      <c r="EQ77" s="5"/>
      <c r="ER77" s="5"/>
      <c r="ES77" s="5"/>
      <c r="ET77" s="5"/>
      <c r="EU77" s="5"/>
    </row>
    <row r="78" spans="1:151" ht="9.75" customHeight="1">
      <c r="DI78" s="5"/>
      <c r="DJ78" s="5"/>
      <c r="DK78" s="5"/>
      <c r="DL78" s="5"/>
      <c r="DM78" s="5"/>
      <c r="DN78" s="5"/>
      <c r="DO78" s="5"/>
      <c r="DP78" s="5"/>
      <c r="DQ78" s="5"/>
      <c r="DT78" s="5"/>
      <c r="DU78" s="5"/>
      <c r="DV78" s="5"/>
      <c r="DW78" s="5"/>
      <c r="DX78" s="5"/>
      <c r="DY78" s="5"/>
      <c r="DZ78" s="5"/>
      <c r="EA78" s="5"/>
      <c r="EF78" s="5"/>
      <c r="EG78" s="5"/>
      <c r="EH78" s="5"/>
      <c r="EI78" s="5"/>
      <c r="EJ78" s="5"/>
      <c r="EK78" s="5"/>
      <c r="EL78" s="5"/>
      <c r="EM78" s="5"/>
      <c r="EQ78" s="5"/>
      <c r="ER78" s="5"/>
      <c r="ES78" s="5"/>
      <c r="ET78" s="5"/>
      <c r="EU78" s="5"/>
    </row>
    <row r="79" spans="1:151" ht="9.75" customHeight="1">
      <c r="DI79" s="5"/>
      <c r="DJ79" s="5"/>
      <c r="DK79" s="5"/>
      <c r="DL79" s="5"/>
      <c r="DM79" s="5"/>
      <c r="DN79" s="5"/>
      <c r="DO79" s="5"/>
      <c r="DP79" s="5"/>
      <c r="DQ79" s="5"/>
      <c r="DT79" s="5"/>
      <c r="DU79" s="5"/>
      <c r="DV79" s="5"/>
      <c r="DW79" s="5"/>
      <c r="DX79" s="5"/>
      <c r="DY79" s="5"/>
      <c r="DZ79" s="5"/>
      <c r="EA79" s="5"/>
      <c r="EF79" s="5"/>
      <c r="EG79" s="5"/>
      <c r="EH79" s="5"/>
      <c r="EI79" s="5"/>
      <c r="EJ79" s="5"/>
      <c r="EK79" s="5"/>
      <c r="EL79" s="5"/>
      <c r="EM79" s="5"/>
      <c r="EQ79" s="5"/>
      <c r="ER79" s="5"/>
      <c r="ES79" s="5"/>
      <c r="ET79" s="5"/>
      <c r="EU79" s="5"/>
    </row>
    <row r="80" spans="1:151" ht="9.75" customHeight="1">
      <c r="DI80" s="5"/>
      <c r="DJ80" s="5"/>
      <c r="DK80" s="5"/>
      <c r="DL80" s="5"/>
      <c r="DM80" s="5"/>
      <c r="DN80" s="5"/>
      <c r="DO80" s="5"/>
      <c r="DP80" s="5"/>
      <c r="DQ80" s="5"/>
      <c r="DT80" s="5"/>
      <c r="DU80" s="5"/>
      <c r="DV80" s="5"/>
      <c r="DW80" s="5"/>
      <c r="DX80" s="5"/>
      <c r="DY80" s="5"/>
      <c r="DZ80" s="5"/>
      <c r="EA80" s="5"/>
      <c r="EF80" s="43"/>
      <c r="EG80" s="5"/>
      <c r="EH80" s="5"/>
      <c r="EI80" s="5"/>
      <c r="EJ80" s="5"/>
      <c r="EK80" s="5"/>
      <c r="EL80" s="5"/>
      <c r="EM80" s="5"/>
      <c r="EQ80" s="5"/>
      <c r="ER80" s="5"/>
      <c r="ES80" s="5"/>
      <c r="ET80" s="5"/>
      <c r="EU80" s="5"/>
    </row>
    <row r="81" spans="1:151" ht="9.75" customHeight="1">
      <c r="DI81" s="5"/>
      <c r="DJ81" s="5"/>
      <c r="DK81" s="5"/>
      <c r="DL81" s="5"/>
      <c r="DM81" s="5"/>
      <c r="DN81" s="5"/>
      <c r="DO81" s="5"/>
      <c r="DP81" s="5"/>
      <c r="DQ81" s="5"/>
      <c r="DT81" s="5"/>
      <c r="DU81" s="5"/>
      <c r="DV81" s="5"/>
      <c r="DW81" s="5"/>
      <c r="DX81" s="5"/>
      <c r="DY81" s="5"/>
      <c r="DZ81" s="5"/>
      <c r="EA81" s="5"/>
      <c r="EF81" s="43"/>
      <c r="EG81" s="5"/>
      <c r="EH81" s="5"/>
      <c r="EI81" s="5"/>
      <c r="EJ81" s="5"/>
      <c r="EK81" s="5"/>
      <c r="EL81" s="5"/>
      <c r="EM81" s="5"/>
      <c r="EQ81" s="5"/>
      <c r="ER81" s="5"/>
      <c r="ES81" s="5"/>
      <c r="ET81" s="5"/>
      <c r="EU81" s="5"/>
    </row>
    <row r="82" spans="1:151" ht="12.75" customHeight="1">
      <c r="DI82" s="5"/>
      <c r="DJ82" s="5"/>
      <c r="DK82" s="5"/>
      <c r="DL82" s="5"/>
      <c r="DM82" s="5"/>
      <c r="DN82" s="5"/>
      <c r="DO82" s="5"/>
      <c r="DP82" s="5"/>
      <c r="DQ82" s="5"/>
      <c r="DT82" s="5"/>
      <c r="DU82" s="5"/>
      <c r="DV82" s="5"/>
      <c r="DW82" s="5"/>
      <c r="DX82" s="5"/>
      <c r="DY82" s="5"/>
      <c r="DZ82" s="5"/>
      <c r="EA82" s="5"/>
      <c r="EF82" s="5"/>
      <c r="EG82" s="5"/>
      <c r="EH82" s="5"/>
      <c r="EI82" s="5"/>
      <c r="EJ82" s="5"/>
      <c r="EK82" s="5"/>
      <c r="EL82" s="5"/>
      <c r="EM82" s="5"/>
      <c r="EQ82" s="3"/>
      <c r="ER82" s="2"/>
      <c r="ES82" s="2"/>
      <c r="ET82" s="4"/>
      <c r="EU82" s="4"/>
    </row>
    <row r="83" spans="1:151" ht="15" customHeight="1">
      <c r="A83" s="3" t="str">
        <f>$A$1</f>
        <v>Automatic Classified Counts, Llay</v>
      </c>
      <c r="Q83" s="3" t="str">
        <f>$A$1</f>
        <v>Automatic Classified Counts, Llay</v>
      </c>
      <c r="AG83" s="3" t="str">
        <f>$A$1</f>
        <v>Automatic Classified Counts, Llay</v>
      </c>
      <c r="AW83" s="3" t="str">
        <f>$A$1</f>
        <v>Automatic Classified Counts, Llay</v>
      </c>
      <c r="BM83" s="3" t="str">
        <f>$A$1</f>
        <v>Automatic Classified Counts, Llay</v>
      </c>
      <c r="CC83" s="3" t="str">
        <f>$A$1</f>
        <v>Automatic Classified Counts, Llay</v>
      </c>
      <c r="CS83" s="3" t="str">
        <f>$A$1</f>
        <v>Automatic Classified Counts, Llay</v>
      </c>
      <c r="DI83" s="3" t="str">
        <f>$A$1</f>
        <v>Automatic Classified Counts, Llay</v>
      </c>
      <c r="DJ83" s="2"/>
      <c r="DK83" s="2"/>
      <c r="DL83" s="4"/>
      <c r="DM83" s="4"/>
      <c r="DN83" s="4"/>
      <c r="DO83" s="4"/>
      <c r="DP83" s="4"/>
      <c r="DQ83" s="4"/>
      <c r="DT83" s="3" t="str">
        <f>$A$1</f>
        <v>Automatic Classified Counts, Llay</v>
      </c>
      <c r="DU83" s="2"/>
      <c r="DV83" s="2"/>
      <c r="DW83" s="4"/>
      <c r="DX83" s="4"/>
      <c r="DY83" s="4"/>
      <c r="DZ83" s="4"/>
      <c r="EA83" s="4"/>
      <c r="EF83" s="3" t="str">
        <f>$A$1</f>
        <v>Automatic Classified Counts, Llay</v>
      </c>
      <c r="EG83" s="2"/>
      <c r="EH83" s="2"/>
      <c r="EI83" s="4"/>
      <c r="EJ83" s="4"/>
      <c r="EK83" s="4"/>
      <c r="EL83" s="4"/>
      <c r="EM83" s="4"/>
      <c r="EQ83" s="3" t="str">
        <f>$A$1</f>
        <v>Automatic Classified Counts, Llay</v>
      </c>
      <c r="ER83" s="2"/>
      <c r="ES83" s="2"/>
    </row>
    <row r="84" spans="1:151" ht="9.75" customHeight="1">
      <c r="DI84" s="2"/>
      <c r="DJ84" s="2"/>
      <c r="DK84" s="2"/>
      <c r="DT84" s="2"/>
      <c r="DU84" s="2"/>
      <c r="DV84" s="2"/>
      <c r="EF84" s="2"/>
      <c r="EG84" s="2"/>
      <c r="EH84" s="2"/>
      <c r="EQ84" s="2"/>
      <c r="ER84" s="7"/>
      <c r="ES84" s="9"/>
      <c r="ET84" s="10"/>
      <c r="EU84" s="11"/>
    </row>
    <row r="85" spans="1:151" ht="9.75" customHeight="1">
      <c r="B85" s="7" t="s">
        <v>0</v>
      </c>
      <c r="C85" s="9" t="str">
        <f>$C$3</f>
        <v>SINGRET HILL</v>
      </c>
      <c r="D85" s="9"/>
      <c r="E85" s="9"/>
      <c r="F85" s="9"/>
      <c r="R85" s="7" t="s">
        <v>0</v>
      </c>
      <c r="S85" s="9" t="str">
        <f>$C$3</f>
        <v>SINGRET HILL</v>
      </c>
      <c r="T85" s="9"/>
      <c r="U85" s="9"/>
      <c r="V85" s="9"/>
      <c r="AH85" s="7" t="s">
        <v>0</v>
      </c>
      <c r="AI85" s="9" t="str">
        <f>$C$3</f>
        <v>SINGRET HILL</v>
      </c>
      <c r="AJ85" s="9"/>
      <c r="AK85" s="9"/>
      <c r="AL85" s="9"/>
      <c r="AX85" s="7" t="s">
        <v>0</v>
      </c>
      <c r="AY85" s="9" t="str">
        <f>$C$3</f>
        <v>SINGRET HILL</v>
      </c>
      <c r="AZ85" s="9"/>
      <c r="BA85" s="9"/>
      <c r="BB85" s="9"/>
      <c r="BN85" s="7" t="s">
        <v>0</v>
      </c>
      <c r="BO85" s="9" t="str">
        <f>$C$3</f>
        <v>SINGRET HILL</v>
      </c>
      <c r="BP85" s="9"/>
      <c r="BQ85" s="9"/>
      <c r="BR85" s="9"/>
      <c r="CD85" s="7" t="s">
        <v>0</v>
      </c>
      <c r="CE85" s="9" t="str">
        <f>$C$3</f>
        <v>SINGRET HILL</v>
      </c>
      <c r="CF85" s="9"/>
      <c r="CG85" s="9"/>
      <c r="CH85" s="9"/>
      <c r="CT85" s="7" t="s">
        <v>0</v>
      </c>
      <c r="CU85" s="9" t="str">
        <f>$C$3</f>
        <v>SINGRET HILL</v>
      </c>
      <c r="CV85" s="9"/>
      <c r="CW85" s="9"/>
      <c r="CX85" s="9"/>
      <c r="DI85" s="2"/>
      <c r="DJ85" s="7" t="s">
        <v>0</v>
      </c>
      <c r="DK85" s="9" t="str">
        <f>$C$3</f>
        <v>SINGRET HILL</v>
      </c>
      <c r="DL85" s="10"/>
      <c r="DM85" s="11"/>
      <c r="DN85" s="11"/>
      <c r="DO85" s="12"/>
      <c r="DP85" s="13"/>
      <c r="DQ85" s="13"/>
      <c r="DT85" s="2"/>
      <c r="DU85" s="7" t="s">
        <v>0</v>
      </c>
      <c r="DV85" s="9" t="str">
        <f>$C$3</f>
        <v>SINGRET HILL</v>
      </c>
      <c r="DW85" s="10"/>
      <c r="DX85" s="11"/>
      <c r="DY85" s="11"/>
      <c r="DZ85" s="12"/>
      <c r="EA85" s="13"/>
      <c r="EF85" s="2"/>
      <c r="EG85" s="7" t="s">
        <v>0</v>
      </c>
      <c r="EH85" s="9" t="str">
        <f>$C$3</f>
        <v>SINGRET HILL</v>
      </c>
      <c r="EI85" s="10"/>
      <c r="EJ85" s="11"/>
      <c r="EK85" s="11"/>
      <c r="EL85" s="12"/>
      <c r="EM85" s="13"/>
      <c r="EQ85" s="14"/>
      <c r="ER85" s="7" t="s">
        <v>0</v>
      </c>
      <c r="ES85" s="9" t="str">
        <f>$C$3</f>
        <v>SINGRET HILL</v>
      </c>
      <c r="ET85" s="15"/>
      <c r="EU85" s="14"/>
    </row>
    <row r="86" spans="1:151" ht="9.75" customHeight="1">
      <c r="DI86" s="14"/>
      <c r="DJ86" s="15"/>
      <c r="DK86" s="15"/>
      <c r="DL86" s="15"/>
      <c r="DM86" s="14"/>
      <c r="DN86" s="14"/>
      <c r="DO86" s="14"/>
      <c r="DP86" s="14"/>
      <c r="DQ86" s="14"/>
      <c r="DT86" s="14"/>
      <c r="DU86" s="15"/>
      <c r="DV86" s="15"/>
      <c r="DW86" s="15"/>
      <c r="DX86" s="14"/>
      <c r="DY86" s="14"/>
      <c r="DZ86" s="14"/>
      <c r="EA86" s="14"/>
      <c r="EF86" s="14"/>
      <c r="EG86" s="15"/>
      <c r="EH86" s="15"/>
      <c r="EI86" s="15"/>
      <c r="EJ86" s="14"/>
      <c r="EK86" s="14"/>
      <c r="EL86" s="14"/>
      <c r="EM86" s="14"/>
      <c r="EQ86" s="17"/>
      <c r="ER86" s="18"/>
      <c r="ES86" s="19"/>
      <c r="ET86" s="20"/>
      <c r="EU86" s="14"/>
    </row>
    <row r="87" spans="1:151" ht="9.75" customHeight="1">
      <c r="A87" s="16"/>
      <c r="B87" s="17" t="str">
        <f>$B$5</f>
        <v>Direction :</v>
      </c>
      <c r="C87" s="18" t="str">
        <f>$C$5</f>
        <v>NORTHBOUND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Q87" s="16"/>
      <c r="R87" s="17" t="str">
        <f>$B$5</f>
        <v>Direction :</v>
      </c>
      <c r="S87" s="18" t="str">
        <f>$C$5</f>
        <v>NORTHBOUND</v>
      </c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G87" s="16"/>
      <c r="AH87" s="17" t="str">
        <f>$B$5</f>
        <v>Direction :</v>
      </c>
      <c r="AI87" s="18" t="str">
        <f>$C$5</f>
        <v>NORTHBOUND</v>
      </c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W87" s="16"/>
      <c r="AX87" s="17" t="str">
        <f>$B$5</f>
        <v>Direction :</v>
      </c>
      <c r="AY87" s="18" t="str">
        <f>$C$5</f>
        <v>NORTHBOUND</v>
      </c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M87" s="16"/>
      <c r="BN87" s="17" t="str">
        <f>$B$5</f>
        <v>Direction :</v>
      </c>
      <c r="BO87" s="18" t="str">
        <f>$C$5</f>
        <v>NORTHBOUND</v>
      </c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C87" s="16"/>
      <c r="CD87" s="17" t="str">
        <f>$B$5</f>
        <v>Direction :</v>
      </c>
      <c r="CE87" s="18" t="str">
        <f>$C$5</f>
        <v>NORTHBOUND</v>
      </c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S87" s="16"/>
      <c r="CT87" s="17" t="str">
        <f>$B$5</f>
        <v>Direction :</v>
      </c>
      <c r="CU87" s="18" t="str">
        <f>$C$5</f>
        <v>NORTHBOUND</v>
      </c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I87" s="17" t="str">
        <f>$B$5</f>
        <v>Direction :</v>
      </c>
      <c r="DJ87" s="18" t="str">
        <f>$C$40</f>
        <v>SOUTHBOUND</v>
      </c>
      <c r="DK87" s="19"/>
      <c r="DL87" s="20"/>
      <c r="DM87" s="14"/>
      <c r="DN87" s="14"/>
      <c r="DO87" s="7"/>
      <c r="DP87" s="14"/>
      <c r="DQ87" s="14"/>
      <c r="DT87" s="17" t="str">
        <f>$B$5</f>
        <v>Direction :</v>
      </c>
      <c r="DU87" s="18" t="str">
        <f>$C$40</f>
        <v>SOUTHBOUND</v>
      </c>
      <c r="DV87" s="19"/>
      <c r="DW87" s="20"/>
      <c r="DX87" s="14"/>
      <c r="DY87" s="14"/>
      <c r="DZ87" s="7"/>
      <c r="EA87" s="14"/>
      <c r="EF87" s="17" t="str">
        <f>$B$5</f>
        <v>Direction :</v>
      </c>
      <c r="EG87" s="18" t="str">
        <f>$C$40</f>
        <v>SOUTHBOUND</v>
      </c>
      <c r="EH87" s="19"/>
      <c r="EI87" s="20"/>
      <c r="EJ87" s="14"/>
      <c r="EK87" s="14"/>
      <c r="EL87" s="7"/>
      <c r="EM87" s="14"/>
      <c r="EQ87" s="17" t="str">
        <f>$B$5</f>
        <v>Direction :</v>
      </c>
      <c r="ER87" s="18" t="str">
        <f>$C$40</f>
        <v>SOUTHBOUND</v>
      </c>
      <c r="ES87" s="19"/>
      <c r="ET87" s="20"/>
      <c r="EU87" s="14"/>
    </row>
    <row r="88" spans="1:151" ht="9.75" customHeight="1">
      <c r="A88" s="16"/>
      <c r="B88" s="17"/>
      <c r="C88" s="18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Q88" s="16"/>
      <c r="R88" s="17"/>
      <c r="S88" s="18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G88" s="16"/>
      <c r="AH88" s="17"/>
      <c r="AI88" s="18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W88" s="16"/>
      <c r="AX88" s="17"/>
      <c r="AY88" s="18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M88" s="16"/>
      <c r="BN88" s="17"/>
      <c r="BO88" s="18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C88" s="16"/>
      <c r="CD88" s="17"/>
      <c r="CE88" s="18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S88" s="16"/>
      <c r="CT88" s="17"/>
      <c r="CU88" s="18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I88" s="17"/>
      <c r="DJ88" s="18"/>
      <c r="DK88" s="19"/>
      <c r="DL88" s="20"/>
      <c r="DM88" s="14"/>
      <c r="DN88" s="14"/>
      <c r="DO88" s="7"/>
      <c r="DP88" s="14"/>
      <c r="DQ88" s="14"/>
      <c r="DT88" s="17"/>
      <c r="DU88" s="18"/>
      <c r="DV88" s="19"/>
      <c r="DW88" s="20"/>
      <c r="DX88" s="14"/>
      <c r="DY88" s="14"/>
      <c r="DZ88" s="7"/>
      <c r="EA88" s="14"/>
      <c r="EF88" s="17"/>
      <c r="EG88" s="18"/>
      <c r="EH88" s="19"/>
      <c r="EI88" s="20"/>
      <c r="EJ88" s="14"/>
      <c r="EK88" s="14"/>
      <c r="EL88" s="7"/>
      <c r="EM88" s="14"/>
    </row>
    <row r="89" spans="1:151" ht="9.75" customHeight="1">
      <c r="A89" s="21" t="str">
        <f>TEXT(A90,"dddd")</f>
        <v>Thursday</v>
      </c>
      <c r="B89" s="65" t="s">
        <v>29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7"/>
      <c r="N89" s="62" t="s">
        <v>3</v>
      </c>
      <c r="Q89" s="21" t="str">
        <f>TEXT(Q90,"dddd")</f>
        <v>Friday</v>
      </c>
      <c r="R89" s="65" t="s">
        <v>29</v>
      </c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7"/>
      <c r="AD89" s="62" t="s">
        <v>3</v>
      </c>
      <c r="AG89" s="21" t="str">
        <f>TEXT(AG90,"dddd")</f>
        <v>Saturday</v>
      </c>
      <c r="AH89" s="65" t="s">
        <v>29</v>
      </c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7"/>
      <c r="AT89" s="62" t="s">
        <v>3</v>
      </c>
      <c r="AW89" s="21" t="str">
        <f>TEXT(AW90,"dddd")</f>
        <v>Sunday</v>
      </c>
      <c r="AX89" s="65" t="s">
        <v>29</v>
      </c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7"/>
      <c r="BJ89" s="62" t="s">
        <v>3</v>
      </c>
      <c r="BM89" s="21" t="str">
        <f>TEXT(BM90,"dddd")</f>
        <v>Monday</v>
      </c>
      <c r="BN89" s="65" t="s">
        <v>29</v>
      </c>
      <c r="BO89" s="66"/>
      <c r="BP89" s="66"/>
      <c r="BQ89" s="66"/>
      <c r="BR89" s="66"/>
      <c r="BS89" s="66"/>
      <c r="BT89" s="66"/>
      <c r="BU89" s="66"/>
      <c r="BV89" s="66"/>
      <c r="BW89" s="66"/>
      <c r="BX89" s="66"/>
      <c r="BY89" s="67"/>
      <c r="BZ89" s="62" t="s">
        <v>3</v>
      </c>
      <c r="CC89" s="21" t="str">
        <f>TEXT(CC90,"dddd")</f>
        <v>Tuesday</v>
      </c>
      <c r="CD89" s="65" t="s">
        <v>29</v>
      </c>
      <c r="CE89" s="66"/>
      <c r="CF89" s="66"/>
      <c r="CG89" s="66"/>
      <c r="CH89" s="66"/>
      <c r="CI89" s="66"/>
      <c r="CJ89" s="66"/>
      <c r="CK89" s="66"/>
      <c r="CL89" s="66"/>
      <c r="CM89" s="66"/>
      <c r="CN89" s="66"/>
      <c r="CO89" s="67"/>
      <c r="CP89" s="62" t="s">
        <v>3</v>
      </c>
      <c r="CS89" s="21" t="str">
        <f>TEXT(CS90,"dddd")</f>
        <v>Wednesday</v>
      </c>
      <c r="CT89" s="65" t="s">
        <v>29</v>
      </c>
      <c r="CU89" s="66"/>
      <c r="CV89" s="66"/>
      <c r="CW89" s="66"/>
      <c r="CX89" s="66"/>
      <c r="CY89" s="66"/>
      <c r="CZ89" s="66"/>
      <c r="DA89" s="66"/>
      <c r="DB89" s="66"/>
      <c r="DC89" s="66"/>
      <c r="DD89" s="66"/>
      <c r="DE89" s="67"/>
      <c r="DF89" s="62" t="s">
        <v>3</v>
      </c>
      <c r="DI89" s="84" t="str">
        <f>DJ87</f>
        <v>SOUTHBOUND</v>
      </c>
      <c r="DJ89" s="85"/>
      <c r="DK89" s="85"/>
      <c r="DL89" s="85"/>
      <c r="DM89" s="85"/>
      <c r="DN89" s="85"/>
      <c r="DO89" s="85"/>
      <c r="DP89" s="85"/>
      <c r="DQ89" s="85"/>
      <c r="DR89" s="86"/>
      <c r="EA89" s="14"/>
      <c r="EM89" s="14"/>
      <c r="EQ89" s="73" t="s">
        <v>2</v>
      </c>
      <c r="ER89" s="74"/>
      <c r="ES89" s="74"/>
      <c r="ET89" s="74"/>
      <c r="EU89" s="75"/>
    </row>
    <row r="90" spans="1:151" ht="9.75" customHeight="1">
      <c r="A90" s="22">
        <f>A43</f>
        <v>44056</v>
      </c>
      <c r="B90" s="68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70"/>
      <c r="N90" s="63"/>
      <c r="O90" s="5"/>
      <c r="Q90" s="22">
        <f>Q43</f>
        <v>44057</v>
      </c>
      <c r="R90" s="68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70"/>
      <c r="AD90" s="63"/>
      <c r="AE90" s="5"/>
      <c r="AG90" s="22">
        <f>AG43</f>
        <v>44058</v>
      </c>
      <c r="AH90" s="68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70"/>
      <c r="AT90" s="63"/>
      <c r="AU90" s="5"/>
      <c r="AW90" s="22">
        <f>AW43</f>
        <v>44059</v>
      </c>
      <c r="AX90" s="68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70"/>
      <c r="BJ90" s="63"/>
      <c r="BK90" s="5"/>
      <c r="BM90" s="22">
        <f>BM43</f>
        <v>44060</v>
      </c>
      <c r="BN90" s="68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70"/>
      <c r="BZ90" s="63"/>
      <c r="CA90" s="5"/>
      <c r="CC90" s="22">
        <f>CC43</f>
        <v>44061</v>
      </c>
      <c r="CD90" s="68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70"/>
      <c r="CP90" s="63"/>
      <c r="CQ90" s="5"/>
      <c r="CS90" s="22">
        <f>CS43</f>
        <v>44062</v>
      </c>
      <c r="CT90" s="68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70"/>
      <c r="DF90" s="63"/>
      <c r="DG90" s="5"/>
      <c r="DI90" s="87"/>
      <c r="DJ90" s="88"/>
      <c r="DK90" s="88"/>
      <c r="DL90" s="88"/>
      <c r="DM90" s="88"/>
      <c r="DN90" s="88"/>
      <c r="DO90" s="88"/>
      <c r="DP90" s="88"/>
      <c r="DQ90" s="88"/>
      <c r="DR90" s="89"/>
      <c r="DT90" s="73" t="s">
        <v>5</v>
      </c>
      <c r="DU90" s="74"/>
      <c r="DV90" s="74"/>
      <c r="DW90" s="74"/>
      <c r="DX90" s="74"/>
      <c r="DY90" s="74"/>
      <c r="DZ90" s="74"/>
      <c r="EA90" s="75"/>
      <c r="EF90" s="73" t="s">
        <v>6</v>
      </c>
      <c r="EG90" s="74"/>
      <c r="EH90" s="74"/>
      <c r="EI90" s="74"/>
      <c r="EJ90" s="74"/>
      <c r="EK90" s="74"/>
      <c r="EL90" s="74"/>
      <c r="EM90" s="75"/>
      <c r="EQ90" s="90"/>
      <c r="ER90" s="92" t="s">
        <v>11</v>
      </c>
      <c r="ES90" s="92" t="s">
        <v>12</v>
      </c>
      <c r="ET90" s="92" t="s">
        <v>13</v>
      </c>
      <c r="EU90" s="76" t="s">
        <v>3</v>
      </c>
    </row>
    <row r="91" spans="1:151" ht="9.75" customHeight="1">
      <c r="A91" s="23" t="s">
        <v>7</v>
      </c>
      <c r="B91" s="23" t="s">
        <v>30</v>
      </c>
      <c r="C91" s="23" t="s">
        <v>31</v>
      </c>
      <c r="D91" s="23" t="s">
        <v>32</v>
      </c>
      <c r="E91" s="23" t="s">
        <v>33</v>
      </c>
      <c r="F91" s="23" t="s">
        <v>34</v>
      </c>
      <c r="G91" s="23" t="s">
        <v>35</v>
      </c>
      <c r="H91" s="23" t="s">
        <v>36</v>
      </c>
      <c r="I91" s="23" t="s">
        <v>37</v>
      </c>
      <c r="J91" s="23" t="s">
        <v>38</v>
      </c>
      <c r="K91" s="23" t="s">
        <v>39</v>
      </c>
      <c r="L91" s="23" t="s">
        <v>40</v>
      </c>
      <c r="M91" s="23" t="s">
        <v>41</v>
      </c>
      <c r="N91" s="64"/>
      <c r="Q91" s="23" t="s">
        <v>7</v>
      </c>
      <c r="R91" s="23" t="s">
        <v>30</v>
      </c>
      <c r="S91" s="23" t="s">
        <v>31</v>
      </c>
      <c r="T91" s="23" t="s">
        <v>32</v>
      </c>
      <c r="U91" s="23" t="s">
        <v>33</v>
      </c>
      <c r="V91" s="23" t="s">
        <v>34</v>
      </c>
      <c r="W91" s="23" t="s">
        <v>35</v>
      </c>
      <c r="X91" s="23" t="s">
        <v>36</v>
      </c>
      <c r="Y91" s="23" t="s">
        <v>37</v>
      </c>
      <c r="Z91" s="23" t="s">
        <v>38</v>
      </c>
      <c r="AA91" s="23" t="s">
        <v>39</v>
      </c>
      <c r="AB91" s="23" t="s">
        <v>40</v>
      </c>
      <c r="AC91" s="23" t="s">
        <v>41</v>
      </c>
      <c r="AD91" s="64"/>
      <c r="AG91" s="23" t="s">
        <v>7</v>
      </c>
      <c r="AH91" s="23" t="s">
        <v>30</v>
      </c>
      <c r="AI91" s="23" t="s">
        <v>31</v>
      </c>
      <c r="AJ91" s="23" t="s">
        <v>32</v>
      </c>
      <c r="AK91" s="23" t="s">
        <v>33</v>
      </c>
      <c r="AL91" s="23" t="s">
        <v>34</v>
      </c>
      <c r="AM91" s="23" t="s">
        <v>35</v>
      </c>
      <c r="AN91" s="23" t="s">
        <v>36</v>
      </c>
      <c r="AO91" s="23" t="s">
        <v>37</v>
      </c>
      <c r="AP91" s="23" t="s">
        <v>38</v>
      </c>
      <c r="AQ91" s="23" t="s">
        <v>39</v>
      </c>
      <c r="AR91" s="23" t="s">
        <v>40</v>
      </c>
      <c r="AS91" s="23" t="s">
        <v>41</v>
      </c>
      <c r="AT91" s="64"/>
      <c r="AW91" s="23" t="s">
        <v>7</v>
      </c>
      <c r="AX91" s="23" t="s">
        <v>30</v>
      </c>
      <c r="AY91" s="23" t="s">
        <v>31</v>
      </c>
      <c r="AZ91" s="23" t="s">
        <v>32</v>
      </c>
      <c r="BA91" s="23" t="s">
        <v>33</v>
      </c>
      <c r="BB91" s="23" t="s">
        <v>34</v>
      </c>
      <c r="BC91" s="23" t="s">
        <v>35</v>
      </c>
      <c r="BD91" s="23" t="s">
        <v>36</v>
      </c>
      <c r="BE91" s="23" t="s">
        <v>37</v>
      </c>
      <c r="BF91" s="23" t="s">
        <v>38</v>
      </c>
      <c r="BG91" s="23" t="s">
        <v>39</v>
      </c>
      <c r="BH91" s="23" t="s">
        <v>40</v>
      </c>
      <c r="BI91" s="23" t="s">
        <v>41</v>
      </c>
      <c r="BJ91" s="64"/>
      <c r="BM91" s="23" t="s">
        <v>7</v>
      </c>
      <c r="BN91" s="23" t="s">
        <v>30</v>
      </c>
      <c r="BO91" s="23" t="s">
        <v>31</v>
      </c>
      <c r="BP91" s="23" t="s">
        <v>32</v>
      </c>
      <c r="BQ91" s="23" t="s">
        <v>33</v>
      </c>
      <c r="BR91" s="23" t="s">
        <v>34</v>
      </c>
      <c r="BS91" s="23" t="s">
        <v>35</v>
      </c>
      <c r="BT91" s="23" t="s">
        <v>36</v>
      </c>
      <c r="BU91" s="23" t="s">
        <v>37</v>
      </c>
      <c r="BV91" s="23" t="s">
        <v>38</v>
      </c>
      <c r="BW91" s="23" t="s">
        <v>39</v>
      </c>
      <c r="BX91" s="23" t="s">
        <v>40</v>
      </c>
      <c r="BY91" s="23" t="s">
        <v>41</v>
      </c>
      <c r="BZ91" s="64"/>
      <c r="CC91" s="23" t="s">
        <v>7</v>
      </c>
      <c r="CD91" s="23" t="s">
        <v>30</v>
      </c>
      <c r="CE91" s="23" t="s">
        <v>31</v>
      </c>
      <c r="CF91" s="23" t="s">
        <v>32</v>
      </c>
      <c r="CG91" s="23" t="s">
        <v>33</v>
      </c>
      <c r="CH91" s="23" t="s">
        <v>34</v>
      </c>
      <c r="CI91" s="23" t="s">
        <v>35</v>
      </c>
      <c r="CJ91" s="23" t="s">
        <v>36</v>
      </c>
      <c r="CK91" s="23" t="s">
        <v>37</v>
      </c>
      <c r="CL91" s="23" t="s">
        <v>38</v>
      </c>
      <c r="CM91" s="23" t="s">
        <v>39</v>
      </c>
      <c r="CN91" s="23" t="s">
        <v>40</v>
      </c>
      <c r="CO91" s="23" t="s">
        <v>41</v>
      </c>
      <c r="CP91" s="64"/>
      <c r="CS91" s="23" t="s">
        <v>7</v>
      </c>
      <c r="CT91" s="23" t="s">
        <v>30</v>
      </c>
      <c r="CU91" s="23" t="s">
        <v>31</v>
      </c>
      <c r="CV91" s="23" t="s">
        <v>32</v>
      </c>
      <c r="CW91" s="23" t="s">
        <v>33</v>
      </c>
      <c r="CX91" s="23" t="s">
        <v>34</v>
      </c>
      <c r="CY91" s="23" t="s">
        <v>35</v>
      </c>
      <c r="CZ91" s="23" t="s">
        <v>36</v>
      </c>
      <c r="DA91" s="23" t="s">
        <v>37</v>
      </c>
      <c r="DB91" s="23" t="s">
        <v>38</v>
      </c>
      <c r="DC91" s="23" t="s">
        <v>39</v>
      </c>
      <c r="DD91" s="23" t="s">
        <v>40</v>
      </c>
      <c r="DE91" s="23" t="s">
        <v>41</v>
      </c>
      <c r="DF91" s="64"/>
      <c r="DI91" s="71" t="s">
        <v>7</v>
      </c>
      <c r="DJ91" s="24" t="str">
        <f>TEXT(DJ92,"dddd")</f>
        <v>Thursday</v>
      </c>
      <c r="DK91" s="24" t="str">
        <f t="shared" ref="DK91:DP91" si="99">TEXT(DK92,"dddd")</f>
        <v>Friday</v>
      </c>
      <c r="DL91" s="24" t="str">
        <f t="shared" si="99"/>
        <v>Saturday</v>
      </c>
      <c r="DM91" s="24" t="str">
        <f t="shared" si="99"/>
        <v>Sunday</v>
      </c>
      <c r="DN91" s="24" t="str">
        <f t="shared" si="99"/>
        <v>Monday</v>
      </c>
      <c r="DO91" s="24" t="str">
        <f t="shared" si="99"/>
        <v>Tuesday</v>
      </c>
      <c r="DP91" s="24" t="str">
        <f t="shared" si="99"/>
        <v>Wednesday</v>
      </c>
      <c r="DQ91" s="78" t="s">
        <v>8</v>
      </c>
      <c r="DR91" s="80" t="s">
        <v>9</v>
      </c>
      <c r="DT91" s="71" t="s">
        <v>7</v>
      </c>
      <c r="DU91" s="21" t="str">
        <f t="shared" ref="DU91:EA91" si="100">TEXT(DU92,"dddd")</f>
        <v>Thursday</v>
      </c>
      <c r="DV91" s="21" t="str">
        <f t="shared" si="100"/>
        <v>Friday</v>
      </c>
      <c r="DW91" s="21" t="str">
        <f t="shared" si="100"/>
        <v>Saturday</v>
      </c>
      <c r="DX91" s="21" t="str">
        <f t="shared" si="100"/>
        <v>Sunday</v>
      </c>
      <c r="DY91" s="21" t="str">
        <f t="shared" si="100"/>
        <v>Monday</v>
      </c>
      <c r="DZ91" s="21" t="str">
        <f t="shared" si="100"/>
        <v>Tuesday</v>
      </c>
      <c r="EA91" s="21" t="str">
        <f t="shared" si="100"/>
        <v>Wednesday</v>
      </c>
      <c r="EF91" s="82" t="s">
        <v>10</v>
      </c>
      <c r="EG91" s="21" t="str">
        <f t="shared" ref="EG91:EM91" si="101">TEXT(EG92,"dddd")</f>
        <v>Thursday</v>
      </c>
      <c r="EH91" s="21" t="str">
        <f t="shared" si="101"/>
        <v>Friday</v>
      </c>
      <c r="EI91" s="21" t="str">
        <f t="shared" si="101"/>
        <v>Saturday</v>
      </c>
      <c r="EJ91" s="21" t="str">
        <f t="shared" si="101"/>
        <v>Sunday</v>
      </c>
      <c r="EK91" s="21" t="str">
        <f t="shared" si="101"/>
        <v>Monday</v>
      </c>
      <c r="EL91" s="21" t="str">
        <f t="shared" si="101"/>
        <v>Tuesday</v>
      </c>
      <c r="EM91" s="21" t="str">
        <f t="shared" si="101"/>
        <v>Wednesday</v>
      </c>
      <c r="EQ91" s="91"/>
      <c r="ER91" s="93"/>
      <c r="ES91" s="93"/>
      <c r="ET91" s="93"/>
      <c r="EU91" s="77"/>
    </row>
    <row r="92" spans="1:151" ht="9.75" customHeight="1">
      <c r="A92" s="23">
        <v>1</v>
      </c>
      <c r="B92" s="25">
        <v>0</v>
      </c>
      <c r="C92" s="25">
        <v>0</v>
      </c>
      <c r="D92" s="25">
        <v>2</v>
      </c>
      <c r="E92" s="25">
        <v>0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6">
        <f>SUM(B92:M92)</f>
        <v>2</v>
      </c>
      <c r="Q92" s="23">
        <v>1</v>
      </c>
      <c r="R92" s="25">
        <v>0</v>
      </c>
      <c r="S92" s="25">
        <v>0</v>
      </c>
      <c r="T92" s="25">
        <v>1</v>
      </c>
      <c r="U92" s="25">
        <v>0</v>
      </c>
      <c r="V92" s="25">
        <v>0</v>
      </c>
      <c r="W92" s="25">
        <v>0</v>
      </c>
      <c r="X92" s="25">
        <v>0</v>
      </c>
      <c r="Y92" s="25">
        <v>0</v>
      </c>
      <c r="Z92" s="25">
        <v>0</v>
      </c>
      <c r="AA92" s="25">
        <v>0</v>
      </c>
      <c r="AB92" s="25">
        <v>0</v>
      </c>
      <c r="AC92" s="25">
        <v>0</v>
      </c>
      <c r="AD92" s="26">
        <f>SUM(R92:AC92)</f>
        <v>1</v>
      </c>
      <c r="AG92" s="23">
        <v>1</v>
      </c>
      <c r="AH92" s="25">
        <v>0</v>
      </c>
      <c r="AI92" s="25">
        <v>0</v>
      </c>
      <c r="AJ92" s="25">
        <v>5</v>
      </c>
      <c r="AK92" s="25">
        <v>0</v>
      </c>
      <c r="AL92" s="25">
        <v>0</v>
      </c>
      <c r="AM92" s="25">
        <v>0</v>
      </c>
      <c r="AN92" s="25">
        <v>0</v>
      </c>
      <c r="AO92" s="25">
        <v>0</v>
      </c>
      <c r="AP92" s="25">
        <v>0</v>
      </c>
      <c r="AQ92" s="25">
        <v>0</v>
      </c>
      <c r="AR92" s="25">
        <v>0</v>
      </c>
      <c r="AS92" s="25">
        <v>0</v>
      </c>
      <c r="AT92" s="26">
        <f>SUM(AH92:AS92)</f>
        <v>5</v>
      </c>
      <c r="AW92" s="23">
        <v>1</v>
      </c>
      <c r="AX92" s="25">
        <v>0</v>
      </c>
      <c r="AY92" s="25">
        <v>0</v>
      </c>
      <c r="AZ92" s="25">
        <v>4</v>
      </c>
      <c r="BA92" s="25">
        <v>0</v>
      </c>
      <c r="BB92" s="25">
        <v>0</v>
      </c>
      <c r="BC92" s="25">
        <v>0</v>
      </c>
      <c r="BD92" s="25">
        <v>0</v>
      </c>
      <c r="BE92" s="25">
        <v>0</v>
      </c>
      <c r="BF92" s="25">
        <v>0</v>
      </c>
      <c r="BG92" s="25">
        <v>0</v>
      </c>
      <c r="BH92" s="25">
        <v>0</v>
      </c>
      <c r="BI92" s="25">
        <v>0</v>
      </c>
      <c r="BJ92" s="26">
        <f>SUM(AX92:BI92)</f>
        <v>4</v>
      </c>
      <c r="BM92" s="23">
        <v>1</v>
      </c>
      <c r="BN92" s="25">
        <v>0</v>
      </c>
      <c r="BO92" s="25">
        <v>0</v>
      </c>
      <c r="BP92" s="25">
        <v>0</v>
      </c>
      <c r="BQ92" s="25">
        <v>0</v>
      </c>
      <c r="BR92" s="25">
        <v>0</v>
      </c>
      <c r="BS92" s="25">
        <v>0</v>
      </c>
      <c r="BT92" s="25">
        <v>0</v>
      </c>
      <c r="BU92" s="25">
        <v>0</v>
      </c>
      <c r="BV92" s="25">
        <v>0</v>
      </c>
      <c r="BW92" s="25">
        <v>0</v>
      </c>
      <c r="BX92" s="25">
        <v>0</v>
      </c>
      <c r="BY92" s="25">
        <v>0</v>
      </c>
      <c r="BZ92" s="26">
        <f>SUM(BN92:BY92)</f>
        <v>0</v>
      </c>
      <c r="CC92" s="23">
        <v>1</v>
      </c>
      <c r="CD92" s="25">
        <v>0</v>
      </c>
      <c r="CE92" s="25">
        <v>0</v>
      </c>
      <c r="CF92" s="25">
        <v>3</v>
      </c>
      <c r="CG92" s="25">
        <v>2</v>
      </c>
      <c r="CH92" s="25">
        <v>0</v>
      </c>
      <c r="CI92" s="25">
        <v>0</v>
      </c>
      <c r="CJ92" s="25">
        <v>0</v>
      </c>
      <c r="CK92" s="25">
        <v>0</v>
      </c>
      <c r="CL92" s="25">
        <v>0</v>
      </c>
      <c r="CM92" s="25">
        <v>0</v>
      </c>
      <c r="CN92" s="25">
        <v>0</v>
      </c>
      <c r="CO92" s="25">
        <v>0</v>
      </c>
      <c r="CP92" s="26">
        <f>SUM(CD92:CO92)</f>
        <v>5</v>
      </c>
      <c r="CS92" s="23">
        <v>1</v>
      </c>
      <c r="CT92" s="25">
        <v>0</v>
      </c>
      <c r="CU92" s="25">
        <v>0</v>
      </c>
      <c r="CV92" s="25">
        <v>1</v>
      </c>
      <c r="CW92" s="25">
        <v>1</v>
      </c>
      <c r="CX92" s="25">
        <v>0</v>
      </c>
      <c r="CY92" s="25">
        <v>0</v>
      </c>
      <c r="CZ92" s="25">
        <v>0</v>
      </c>
      <c r="DA92" s="25">
        <v>0</v>
      </c>
      <c r="DB92" s="25">
        <v>0</v>
      </c>
      <c r="DC92" s="25">
        <v>0</v>
      </c>
      <c r="DD92" s="25">
        <v>0</v>
      </c>
      <c r="DE92" s="25">
        <v>0</v>
      </c>
      <c r="DF92" s="26">
        <f>SUM(CT92:DE92)</f>
        <v>2</v>
      </c>
      <c r="DI92" s="72"/>
      <c r="DJ92" s="27">
        <f>$A$8</f>
        <v>44056</v>
      </c>
      <c r="DK92" s="28">
        <f t="shared" ref="DK92:DP92" si="102">DJ92+1</f>
        <v>44057</v>
      </c>
      <c r="DL92" s="28">
        <f t="shared" si="102"/>
        <v>44058</v>
      </c>
      <c r="DM92" s="28">
        <f t="shared" si="102"/>
        <v>44059</v>
      </c>
      <c r="DN92" s="28">
        <f t="shared" si="102"/>
        <v>44060</v>
      </c>
      <c r="DO92" s="28">
        <f t="shared" si="102"/>
        <v>44061</v>
      </c>
      <c r="DP92" s="28">
        <f t="shared" si="102"/>
        <v>44062</v>
      </c>
      <c r="DQ92" s="79"/>
      <c r="DR92" s="81"/>
      <c r="DT92" s="72"/>
      <c r="DU92" s="29">
        <f>$A$8</f>
        <v>44056</v>
      </c>
      <c r="DV92" s="30">
        <f t="shared" ref="DV92:EA92" si="103">DU92+1</f>
        <v>44057</v>
      </c>
      <c r="DW92" s="30">
        <f t="shared" si="103"/>
        <v>44058</v>
      </c>
      <c r="DX92" s="30">
        <f t="shared" si="103"/>
        <v>44059</v>
      </c>
      <c r="DY92" s="30">
        <f t="shared" si="103"/>
        <v>44060</v>
      </c>
      <c r="DZ92" s="30">
        <f t="shared" si="103"/>
        <v>44061</v>
      </c>
      <c r="EA92" s="30">
        <f t="shared" si="103"/>
        <v>44062</v>
      </c>
      <c r="EF92" s="83"/>
      <c r="EG92" s="29">
        <f>$A$8</f>
        <v>44056</v>
      </c>
      <c r="EH92" s="30">
        <f t="shared" ref="EH92:EM92" si="104">EG92+1</f>
        <v>44057</v>
      </c>
      <c r="EI92" s="30">
        <f t="shared" si="104"/>
        <v>44058</v>
      </c>
      <c r="EJ92" s="30">
        <f t="shared" si="104"/>
        <v>44059</v>
      </c>
      <c r="EK92" s="30">
        <f t="shared" si="104"/>
        <v>44060</v>
      </c>
      <c r="EL92" s="30">
        <f t="shared" si="104"/>
        <v>44061</v>
      </c>
      <c r="EM92" s="30">
        <f t="shared" si="104"/>
        <v>44062</v>
      </c>
      <c r="EQ92" s="36">
        <f>$A$8</f>
        <v>44056</v>
      </c>
      <c r="ER92" s="37"/>
      <c r="ES92" s="37"/>
      <c r="ET92" s="37"/>
      <c r="EU92" s="37"/>
    </row>
    <row r="93" spans="1:151" ht="9.75" customHeight="1">
      <c r="A93" s="23">
        <v>2</v>
      </c>
      <c r="B93" s="25">
        <v>0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6">
        <f t="shared" ref="N93:N115" si="105">SUM(B93:M93)</f>
        <v>0</v>
      </c>
      <c r="Q93" s="23">
        <v>2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6">
        <f t="shared" ref="AD93:AD115" si="106">SUM(R93:AC93)</f>
        <v>0</v>
      </c>
      <c r="AG93" s="23">
        <v>2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0</v>
      </c>
      <c r="AS93" s="25">
        <v>0</v>
      </c>
      <c r="AT93" s="26">
        <f t="shared" ref="AT93:AT115" si="107">SUM(AH93:AS93)</f>
        <v>0</v>
      </c>
      <c r="AW93" s="23">
        <v>2</v>
      </c>
      <c r="AX93" s="25">
        <v>0</v>
      </c>
      <c r="AY93" s="25">
        <v>0</v>
      </c>
      <c r="AZ93" s="25">
        <v>2</v>
      </c>
      <c r="BA93" s="25">
        <v>1</v>
      </c>
      <c r="BB93" s="25">
        <v>0</v>
      </c>
      <c r="BC93" s="25">
        <v>0</v>
      </c>
      <c r="BD93" s="25">
        <v>0</v>
      </c>
      <c r="BE93" s="25">
        <v>0</v>
      </c>
      <c r="BF93" s="25">
        <v>0</v>
      </c>
      <c r="BG93" s="25">
        <v>0</v>
      </c>
      <c r="BH93" s="25">
        <v>0</v>
      </c>
      <c r="BI93" s="25">
        <v>0</v>
      </c>
      <c r="BJ93" s="26">
        <f t="shared" ref="BJ93:BJ115" si="108">SUM(AX93:BI93)</f>
        <v>3</v>
      </c>
      <c r="BM93" s="23">
        <v>2</v>
      </c>
      <c r="BN93" s="25">
        <v>0</v>
      </c>
      <c r="BO93" s="25">
        <v>0</v>
      </c>
      <c r="BP93" s="25">
        <v>1</v>
      </c>
      <c r="BQ93" s="25">
        <v>0</v>
      </c>
      <c r="BR93" s="25">
        <v>0</v>
      </c>
      <c r="BS93" s="25">
        <v>0</v>
      </c>
      <c r="BT93" s="25">
        <v>0</v>
      </c>
      <c r="BU93" s="25">
        <v>0</v>
      </c>
      <c r="BV93" s="25">
        <v>0</v>
      </c>
      <c r="BW93" s="25">
        <v>0</v>
      </c>
      <c r="BX93" s="25">
        <v>0</v>
      </c>
      <c r="BY93" s="25">
        <v>0</v>
      </c>
      <c r="BZ93" s="26">
        <f t="shared" ref="BZ93:BZ115" si="109">SUM(BN93:BY93)</f>
        <v>1</v>
      </c>
      <c r="CC93" s="23">
        <v>2</v>
      </c>
      <c r="CD93" s="25">
        <v>0</v>
      </c>
      <c r="CE93" s="25">
        <v>0</v>
      </c>
      <c r="CF93" s="25">
        <v>1</v>
      </c>
      <c r="CG93" s="25">
        <v>0</v>
      </c>
      <c r="CH93" s="25">
        <v>0</v>
      </c>
      <c r="CI93" s="25">
        <v>0</v>
      </c>
      <c r="CJ93" s="25">
        <v>0</v>
      </c>
      <c r="CK93" s="25">
        <v>0</v>
      </c>
      <c r="CL93" s="25">
        <v>0</v>
      </c>
      <c r="CM93" s="25">
        <v>0</v>
      </c>
      <c r="CN93" s="25">
        <v>0</v>
      </c>
      <c r="CO93" s="25">
        <v>0</v>
      </c>
      <c r="CP93" s="26">
        <f t="shared" ref="CP93:CP115" si="110">SUM(CD93:CO93)</f>
        <v>1</v>
      </c>
      <c r="CS93" s="23">
        <v>2</v>
      </c>
      <c r="CT93" s="25">
        <v>0</v>
      </c>
      <c r="CU93" s="25">
        <v>0</v>
      </c>
      <c r="CV93" s="25">
        <v>0</v>
      </c>
      <c r="CW93" s="25">
        <v>0</v>
      </c>
      <c r="CX93" s="25">
        <v>0</v>
      </c>
      <c r="CY93" s="25">
        <v>0</v>
      </c>
      <c r="CZ93" s="25">
        <v>0</v>
      </c>
      <c r="DA93" s="25">
        <v>0</v>
      </c>
      <c r="DB93" s="25">
        <v>0</v>
      </c>
      <c r="DC93" s="25">
        <v>0</v>
      </c>
      <c r="DD93" s="25">
        <v>0</v>
      </c>
      <c r="DE93" s="25">
        <v>0</v>
      </c>
      <c r="DF93" s="26">
        <f t="shared" ref="DF93:DF115" si="111">SUM(CT93:DE93)</f>
        <v>0</v>
      </c>
      <c r="DI93" s="23">
        <v>1</v>
      </c>
      <c r="DJ93" s="31">
        <f>O45</f>
        <v>1</v>
      </c>
      <c r="DK93" s="31">
        <f>AE45</f>
        <v>3</v>
      </c>
      <c r="DL93" s="31">
        <f>AU45</f>
        <v>4</v>
      </c>
      <c r="DM93" s="31">
        <f>BK45</f>
        <v>11</v>
      </c>
      <c r="DN93" s="31">
        <f>CA45</f>
        <v>2</v>
      </c>
      <c r="DO93" s="31">
        <f>CQ45</f>
        <v>2</v>
      </c>
      <c r="DP93" s="31">
        <f>DG45</f>
        <v>4</v>
      </c>
      <c r="DQ93" s="32">
        <f>(DJ93+DK93+DN93+DO93+DP93)/5</f>
        <v>2.4</v>
      </c>
      <c r="DR93" s="33">
        <f>SUM(DJ93:DP93)/7</f>
        <v>3.8571428571428572</v>
      </c>
      <c r="DT93" s="23">
        <v>1</v>
      </c>
      <c r="DU93" s="34">
        <v>33</v>
      </c>
      <c r="DV93" s="34">
        <v>25.5</v>
      </c>
      <c r="DW93" s="34">
        <v>27.375</v>
      </c>
      <c r="DX93" s="34">
        <v>22.772727272727273</v>
      </c>
      <c r="DY93" s="34">
        <v>25.5</v>
      </c>
      <c r="DZ93" s="34">
        <v>31.75</v>
      </c>
      <c r="EA93" s="34">
        <v>34.875</v>
      </c>
      <c r="EF93" s="23" t="s">
        <v>15</v>
      </c>
      <c r="EG93" s="35">
        <f>SUM(B155:D155)</f>
        <v>849</v>
      </c>
      <c r="EH93" s="35">
        <f>SUM(R155:T155)</f>
        <v>837</v>
      </c>
      <c r="EI93" s="35">
        <f>SUM(AH155:AJ155)</f>
        <v>694</v>
      </c>
      <c r="EJ93" s="35">
        <f>SUM(AX155:AZ155)</f>
        <v>493</v>
      </c>
      <c r="EK93" s="35">
        <f>SUM(BN155:BP155)</f>
        <v>817</v>
      </c>
      <c r="EL93" s="35">
        <f>SUM(CD155:CF155)</f>
        <v>827</v>
      </c>
      <c r="EM93" s="35">
        <f>SUM(CT155:CV155)</f>
        <v>808</v>
      </c>
      <c r="EQ93" s="38" t="s">
        <v>17</v>
      </c>
      <c r="ER93" s="35">
        <f>B70</f>
        <v>779</v>
      </c>
      <c r="ES93" s="35">
        <f>C70+D70+F70+G70+H70+M70</f>
        <v>123</v>
      </c>
      <c r="ET93" s="35">
        <f>E70+I70+J70+K70+L70+N70</f>
        <v>3</v>
      </c>
      <c r="EU93" s="33">
        <f>SUM(ER93:ET93)</f>
        <v>905</v>
      </c>
    </row>
    <row r="94" spans="1:151" ht="9.75" customHeight="1">
      <c r="A94" s="23">
        <v>3</v>
      </c>
      <c r="B94" s="25">
        <v>0</v>
      </c>
      <c r="C94" s="25">
        <v>0</v>
      </c>
      <c r="D94" s="25">
        <v>1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6">
        <f t="shared" si="105"/>
        <v>1</v>
      </c>
      <c r="Q94" s="23">
        <v>3</v>
      </c>
      <c r="R94" s="25">
        <v>0</v>
      </c>
      <c r="S94" s="25">
        <v>0</v>
      </c>
      <c r="T94" s="25">
        <v>1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6">
        <f t="shared" si="106"/>
        <v>1</v>
      </c>
      <c r="AG94" s="23">
        <v>3</v>
      </c>
      <c r="AH94" s="25">
        <v>0</v>
      </c>
      <c r="AI94" s="25">
        <v>0</v>
      </c>
      <c r="AJ94" s="25">
        <v>1</v>
      </c>
      <c r="AK94" s="25">
        <v>0</v>
      </c>
      <c r="AL94" s="25">
        <v>0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5">
        <v>0</v>
      </c>
      <c r="AT94" s="26">
        <f t="shared" si="107"/>
        <v>1</v>
      </c>
      <c r="AW94" s="23">
        <v>3</v>
      </c>
      <c r="AX94" s="25">
        <v>0</v>
      </c>
      <c r="AY94" s="25">
        <v>0</v>
      </c>
      <c r="AZ94" s="25">
        <v>0</v>
      </c>
      <c r="BA94" s="25">
        <v>0</v>
      </c>
      <c r="BB94" s="25">
        <v>0</v>
      </c>
      <c r="BC94" s="25">
        <v>0</v>
      </c>
      <c r="BD94" s="25">
        <v>0</v>
      </c>
      <c r="BE94" s="25">
        <v>0</v>
      </c>
      <c r="BF94" s="25">
        <v>0</v>
      </c>
      <c r="BG94" s="25">
        <v>0</v>
      </c>
      <c r="BH94" s="25">
        <v>0</v>
      </c>
      <c r="BI94" s="25">
        <v>0</v>
      </c>
      <c r="BJ94" s="26">
        <f t="shared" si="108"/>
        <v>0</v>
      </c>
      <c r="BM94" s="23">
        <v>3</v>
      </c>
      <c r="BN94" s="25">
        <v>0</v>
      </c>
      <c r="BO94" s="25">
        <v>0</v>
      </c>
      <c r="BP94" s="25">
        <v>0</v>
      </c>
      <c r="BQ94" s="25">
        <v>1</v>
      </c>
      <c r="BR94" s="25">
        <v>0</v>
      </c>
      <c r="BS94" s="25">
        <v>0</v>
      </c>
      <c r="BT94" s="25">
        <v>0</v>
      </c>
      <c r="BU94" s="25">
        <v>0</v>
      </c>
      <c r="BV94" s="25">
        <v>0</v>
      </c>
      <c r="BW94" s="25">
        <v>0</v>
      </c>
      <c r="BX94" s="25">
        <v>0</v>
      </c>
      <c r="BY94" s="25">
        <v>0</v>
      </c>
      <c r="BZ94" s="26">
        <f t="shared" si="109"/>
        <v>1</v>
      </c>
      <c r="CC94" s="23">
        <v>3</v>
      </c>
      <c r="CD94" s="25">
        <v>0</v>
      </c>
      <c r="CE94" s="25">
        <v>0</v>
      </c>
      <c r="CF94" s="25">
        <v>1</v>
      </c>
      <c r="CG94" s="25">
        <v>0</v>
      </c>
      <c r="CH94" s="25">
        <v>0</v>
      </c>
      <c r="CI94" s="25">
        <v>0</v>
      </c>
      <c r="CJ94" s="25">
        <v>0</v>
      </c>
      <c r="CK94" s="25">
        <v>0</v>
      </c>
      <c r="CL94" s="25">
        <v>0</v>
      </c>
      <c r="CM94" s="25">
        <v>0</v>
      </c>
      <c r="CN94" s="25">
        <v>0</v>
      </c>
      <c r="CO94" s="25">
        <v>0</v>
      </c>
      <c r="CP94" s="26">
        <f t="shared" si="110"/>
        <v>1</v>
      </c>
      <c r="CS94" s="23">
        <v>3</v>
      </c>
      <c r="CT94" s="25">
        <v>0</v>
      </c>
      <c r="CU94" s="25">
        <v>0</v>
      </c>
      <c r="CV94" s="25">
        <v>1</v>
      </c>
      <c r="CW94" s="25">
        <v>0</v>
      </c>
      <c r="CX94" s="25">
        <v>0</v>
      </c>
      <c r="CY94" s="25">
        <v>0</v>
      </c>
      <c r="CZ94" s="25">
        <v>0</v>
      </c>
      <c r="DA94" s="25">
        <v>0</v>
      </c>
      <c r="DB94" s="25">
        <v>0</v>
      </c>
      <c r="DC94" s="25">
        <v>0</v>
      </c>
      <c r="DD94" s="25">
        <v>0</v>
      </c>
      <c r="DE94" s="25">
        <v>0</v>
      </c>
      <c r="DF94" s="26">
        <f t="shared" si="111"/>
        <v>1</v>
      </c>
      <c r="DI94" s="23">
        <v>2</v>
      </c>
      <c r="DJ94" s="31">
        <f t="shared" ref="DJ94:DJ116" si="112">O46</f>
        <v>1</v>
      </c>
      <c r="DK94" s="31">
        <f t="shared" ref="DK94:DK116" si="113">AE46</f>
        <v>1</v>
      </c>
      <c r="DL94" s="31">
        <f t="shared" ref="DL94:DL116" si="114">AU46</f>
        <v>1</v>
      </c>
      <c r="DM94" s="31">
        <f t="shared" ref="DM94:DM116" si="115">BK46</f>
        <v>3</v>
      </c>
      <c r="DN94" s="31">
        <f t="shared" ref="DN94:DN116" si="116">CA46</f>
        <v>0</v>
      </c>
      <c r="DO94" s="31">
        <f t="shared" ref="DO94:DO116" si="117">CQ46</f>
        <v>0</v>
      </c>
      <c r="DP94" s="31">
        <f t="shared" ref="DP94:DP116" si="118">DG46</f>
        <v>0</v>
      </c>
      <c r="DQ94" s="32">
        <f t="shared" ref="DQ94:DQ116" si="119">(DJ94+DK94+DN94+DO94+DP94)/5</f>
        <v>0.4</v>
      </c>
      <c r="DR94" s="33">
        <f t="shared" ref="DR94:DR116" si="120">SUM(DJ94:DP94)/7</f>
        <v>0.8571428571428571</v>
      </c>
      <c r="DT94" s="23">
        <v>2</v>
      </c>
      <c r="DU94" s="34">
        <v>15.5</v>
      </c>
      <c r="DV94" s="34">
        <v>25.5</v>
      </c>
      <c r="DW94" s="34">
        <v>25.5</v>
      </c>
      <c r="DX94" s="34">
        <v>25.5</v>
      </c>
      <c r="DY94" s="34" t="s">
        <v>14</v>
      </c>
      <c r="DZ94" s="34" t="s">
        <v>14</v>
      </c>
      <c r="EA94" s="34" t="s">
        <v>14</v>
      </c>
      <c r="EF94" s="23" t="s">
        <v>16</v>
      </c>
      <c r="EG94" s="35">
        <f>SUM(E155:G155)</f>
        <v>216</v>
      </c>
      <c r="EH94" s="35">
        <f>SUM(U155:W155)</f>
        <v>232</v>
      </c>
      <c r="EI94" s="35">
        <f>SUM(AK155:AM155)</f>
        <v>198</v>
      </c>
      <c r="EJ94" s="35">
        <f>SUM(BA155:BC155)</f>
        <v>135</v>
      </c>
      <c r="EK94" s="35">
        <f>SUM(BQ155:BS155)</f>
        <v>216</v>
      </c>
      <c r="EL94" s="35">
        <f>SUM(CG155:CI155)</f>
        <v>265</v>
      </c>
      <c r="EM94" s="35">
        <f>SUM(CW155:CY155)</f>
        <v>256</v>
      </c>
      <c r="EQ94" s="38" t="s">
        <v>19</v>
      </c>
      <c r="ER94" s="35">
        <f>B71</f>
        <v>888</v>
      </c>
      <c r="ES94" s="35">
        <f>C71+D71+F71+G71+H71+M71</f>
        <v>129</v>
      </c>
      <c r="ET94" s="35">
        <f>E71+I71+J71+K71+L71+N71</f>
        <v>3</v>
      </c>
      <c r="EU94" s="33">
        <f>SUM(ER94:ET94)</f>
        <v>1020</v>
      </c>
    </row>
    <row r="95" spans="1:151" ht="9.75" customHeight="1">
      <c r="A95" s="23">
        <v>4</v>
      </c>
      <c r="B95" s="25">
        <v>0</v>
      </c>
      <c r="C95" s="25">
        <v>0</v>
      </c>
      <c r="D95" s="25">
        <v>1</v>
      </c>
      <c r="E95" s="25">
        <v>1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6">
        <f>SUM(B95:M95)</f>
        <v>2</v>
      </c>
      <c r="Q95" s="23">
        <v>4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6">
        <f>SUM(R95:AC95)</f>
        <v>0</v>
      </c>
      <c r="AG95" s="23">
        <v>4</v>
      </c>
      <c r="AH95" s="25">
        <v>0</v>
      </c>
      <c r="AI95" s="25">
        <v>0</v>
      </c>
      <c r="AJ95" s="25">
        <v>1</v>
      </c>
      <c r="AK95" s="25">
        <v>0</v>
      </c>
      <c r="AL95" s="25">
        <v>0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5">
        <v>0</v>
      </c>
      <c r="AT95" s="26">
        <f>SUM(AH95:AS95)</f>
        <v>1</v>
      </c>
      <c r="AW95" s="23">
        <v>4</v>
      </c>
      <c r="AX95" s="25">
        <v>0</v>
      </c>
      <c r="AY95" s="25">
        <v>0</v>
      </c>
      <c r="AZ95" s="25">
        <v>2</v>
      </c>
      <c r="BA95" s="25">
        <v>0</v>
      </c>
      <c r="BB95" s="25">
        <v>0</v>
      </c>
      <c r="BC95" s="25">
        <v>0</v>
      </c>
      <c r="BD95" s="25">
        <v>0</v>
      </c>
      <c r="BE95" s="25">
        <v>0</v>
      </c>
      <c r="BF95" s="25">
        <v>0</v>
      </c>
      <c r="BG95" s="25">
        <v>0</v>
      </c>
      <c r="BH95" s="25">
        <v>0</v>
      </c>
      <c r="BI95" s="25">
        <v>0</v>
      </c>
      <c r="BJ95" s="26">
        <f>SUM(AX95:BI95)</f>
        <v>2</v>
      </c>
      <c r="BM95" s="23">
        <v>4</v>
      </c>
      <c r="BN95" s="25">
        <v>0</v>
      </c>
      <c r="BO95" s="25">
        <v>0</v>
      </c>
      <c r="BP95" s="25">
        <v>0</v>
      </c>
      <c r="BQ95" s="25">
        <v>0</v>
      </c>
      <c r="BR95" s="25">
        <v>0</v>
      </c>
      <c r="BS95" s="25">
        <v>0</v>
      </c>
      <c r="BT95" s="25">
        <v>0</v>
      </c>
      <c r="BU95" s="25">
        <v>0</v>
      </c>
      <c r="BV95" s="25">
        <v>0</v>
      </c>
      <c r="BW95" s="25">
        <v>0</v>
      </c>
      <c r="BX95" s="25">
        <v>0</v>
      </c>
      <c r="BY95" s="25">
        <v>0</v>
      </c>
      <c r="BZ95" s="26">
        <f>SUM(BN95:BY95)</f>
        <v>0</v>
      </c>
      <c r="CC95" s="23">
        <v>4</v>
      </c>
      <c r="CD95" s="25">
        <v>0</v>
      </c>
      <c r="CE95" s="25">
        <v>0</v>
      </c>
      <c r="CF95" s="25">
        <v>1</v>
      </c>
      <c r="CG95" s="25">
        <v>0</v>
      </c>
      <c r="CH95" s="25">
        <v>0</v>
      </c>
      <c r="CI95" s="25">
        <v>0</v>
      </c>
      <c r="CJ95" s="25">
        <v>0</v>
      </c>
      <c r="CK95" s="25">
        <v>0</v>
      </c>
      <c r="CL95" s="25">
        <v>0</v>
      </c>
      <c r="CM95" s="25">
        <v>0</v>
      </c>
      <c r="CN95" s="25">
        <v>0</v>
      </c>
      <c r="CO95" s="25">
        <v>0</v>
      </c>
      <c r="CP95" s="26">
        <f>SUM(CD95:CO95)</f>
        <v>1</v>
      </c>
      <c r="CS95" s="23">
        <v>4</v>
      </c>
      <c r="CT95" s="25">
        <v>0</v>
      </c>
      <c r="CU95" s="25">
        <v>0</v>
      </c>
      <c r="CV95" s="25">
        <v>2</v>
      </c>
      <c r="CW95" s="25">
        <v>1</v>
      </c>
      <c r="CX95" s="25">
        <v>0</v>
      </c>
      <c r="CY95" s="25">
        <v>0</v>
      </c>
      <c r="CZ95" s="25">
        <v>0</v>
      </c>
      <c r="DA95" s="25">
        <v>0</v>
      </c>
      <c r="DB95" s="25">
        <v>0</v>
      </c>
      <c r="DC95" s="25">
        <v>0</v>
      </c>
      <c r="DD95" s="25">
        <v>0</v>
      </c>
      <c r="DE95" s="25">
        <v>0</v>
      </c>
      <c r="DF95" s="26">
        <f>SUM(CT95:DE95)</f>
        <v>3</v>
      </c>
      <c r="DI95" s="23">
        <v>3</v>
      </c>
      <c r="DJ95" s="31">
        <f t="shared" si="112"/>
        <v>3</v>
      </c>
      <c r="DK95" s="31">
        <f t="shared" si="113"/>
        <v>1</v>
      </c>
      <c r="DL95" s="31">
        <f t="shared" si="114"/>
        <v>2</v>
      </c>
      <c r="DM95" s="31">
        <f t="shared" si="115"/>
        <v>0</v>
      </c>
      <c r="DN95" s="31">
        <f t="shared" si="116"/>
        <v>1</v>
      </c>
      <c r="DO95" s="31">
        <f t="shared" si="117"/>
        <v>5</v>
      </c>
      <c r="DP95" s="31">
        <f t="shared" si="118"/>
        <v>3</v>
      </c>
      <c r="DQ95" s="32">
        <f t="shared" si="119"/>
        <v>2.6</v>
      </c>
      <c r="DR95" s="33">
        <f t="shared" si="120"/>
        <v>2.1428571428571428</v>
      </c>
      <c r="DT95" s="23">
        <v>3</v>
      </c>
      <c r="DU95" s="34">
        <v>18.833333333333332</v>
      </c>
      <c r="DV95" s="34">
        <v>25.5</v>
      </c>
      <c r="DW95" s="34">
        <v>29.25</v>
      </c>
      <c r="DX95" s="34" t="s">
        <v>14</v>
      </c>
      <c r="DY95" s="34">
        <v>25.5</v>
      </c>
      <c r="DZ95" s="34">
        <v>30</v>
      </c>
      <c r="EA95" s="34">
        <v>28</v>
      </c>
      <c r="EF95" s="23" t="s">
        <v>18</v>
      </c>
      <c r="EG95" s="35">
        <f>SUM(H155:J155)</f>
        <v>0</v>
      </c>
      <c r="EH95" s="35">
        <f>SUM(X155:Z155)</f>
        <v>0</v>
      </c>
      <c r="EI95" s="35">
        <f>SUM(AN155:AP155)</f>
        <v>0</v>
      </c>
      <c r="EJ95" s="35">
        <f>SUM(BD155:BF155)</f>
        <v>0</v>
      </c>
      <c r="EK95" s="35">
        <f>SUM(BT155:BV155)</f>
        <v>0</v>
      </c>
      <c r="EL95" s="35">
        <f>SUM(CJ155:CL155)</f>
        <v>1</v>
      </c>
      <c r="EM95" s="35">
        <f>SUM(CZ155:DB155)</f>
        <v>0</v>
      </c>
      <c r="EQ95" s="38" t="s">
        <v>21</v>
      </c>
      <c r="ER95" s="35">
        <f>B72</f>
        <v>905</v>
      </c>
      <c r="ES95" s="35">
        <f>C72+D72+F72+G72+H72+M72</f>
        <v>129</v>
      </c>
      <c r="ET95" s="35">
        <f>E72+I72+J72+K72+L72+N72</f>
        <v>3</v>
      </c>
      <c r="EU95" s="33">
        <f>SUM(ER95:ET95)</f>
        <v>1037</v>
      </c>
    </row>
    <row r="96" spans="1:151" ht="9.75" customHeight="1">
      <c r="A96" s="23">
        <v>5</v>
      </c>
      <c r="B96" s="25">
        <v>0</v>
      </c>
      <c r="C96" s="25">
        <v>0</v>
      </c>
      <c r="D96" s="25">
        <v>3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6">
        <f t="shared" si="105"/>
        <v>3</v>
      </c>
      <c r="Q96" s="23">
        <v>5</v>
      </c>
      <c r="R96" s="25">
        <v>0</v>
      </c>
      <c r="S96" s="25">
        <v>0</v>
      </c>
      <c r="T96" s="25">
        <v>3</v>
      </c>
      <c r="U96" s="25">
        <v>1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0</v>
      </c>
      <c r="AD96" s="26">
        <f t="shared" si="106"/>
        <v>4</v>
      </c>
      <c r="AG96" s="23">
        <v>5</v>
      </c>
      <c r="AH96" s="25">
        <v>0</v>
      </c>
      <c r="AI96" s="25">
        <v>0</v>
      </c>
      <c r="AJ96" s="25">
        <v>0</v>
      </c>
      <c r="AK96" s="25">
        <v>0</v>
      </c>
      <c r="AL96" s="25">
        <v>0</v>
      </c>
      <c r="AM96" s="25">
        <v>0</v>
      </c>
      <c r="AN96" s="25">
        <v>0</v>
      </c>
      <c r="AO96" s="25">
        <v>0</v>
      </c>
      <c r="AP96" s="25">
        <v>0</v>
      </c>
      <c r="AQ96" s="25">
        <v>0</v>
      </c>
      <c r="AR96" s="25">
        <v>0</v>
      </c>
      <c r="AS96" s="25">
        <v>0</v>
      </c>
      <c r="AT96" s="26">
        <f t="shared" si="107"/>
        <v>0</v>
      </c>
      <c r="AW96" s="23">
        <v>5</v>
      </c>
      <c r="AX96" s="25">
        <v>0</v>
      </c>
      <c r="AY96" s="25">
        <v>0</v>
      </c>
      <c r="AZ96" s="25">
        <v>0</v>
      </c>
      <c r="BA96" s="25">
        <v>0</v>
      </c>
      <c r="BB96" s="25">
        <v>0</v>
      </c>
      <c r="BC96" s="25">
        <v>0</v>
      </c>
      <c r="BD96" s="25">
        <v>0</v>
      </c>
      <c r="BE96" s="25">
        <v>0</v>
      </c>
      <c r="BF96" s="25">
        <v>0</v>
      </c>
      <c r="BG96" s="25">
        <v>0</v>
      </c>
      <c r="BH96" s="25">
        <v>0</v>
      </c>
      <c r="BI96" s="25">
        <v>0</v>
      </c>
      <c r="BJ96" s="26">
        <f t="shared" si="108"/>
        <v>0</v>
      </c>
      <c r="BM96" s="23">
        <v>5</v>
      </c>
      <c r="BN96" s="25">
        <v>0</v>
      </c>
      <c r="BO96" s="25">
        <v>0</v>
      </c>
      <c r="BP96" s="25">
        <v>5</v>
      </c>
      <c r="BQ96" s="25">
        <v>0</v>
      </c>
      <c r="BR96" s="25">
        <v>0</v>
      </c>
      <c r="BS96" s="25">
        <v>0</v>
      </c>
      <c r="BT96" s="25">
        <v>0</v>
      </c>
      <c r="BU96" s="25">
        <v>0</v>
      </c>
      <c r="BV96" s="25">
        <v>0</v>
      </c>
      <c r="BW96" s="25">
        <v>0</v>
      </c>
      <c r="BX96" s="25">
        <v>0</v>
      </c>
      <c r="BY96" s="25">
        <v>0</v>
      </c>
      <c r="BZ96" s="26">
        <f t="shared" si="109"/>
        <v>5</v>
      </c>
      <c r="CC96" s="23">
        <v>5</v>
      </c>
      <c r="CD96" s="25">
        <v>0</v>
      </c>
      <c r="CE96" s="25">
        <v>0</v>
      </c>
      <c r="CF96" s="25">
        <v>4</v>
      </c>
      <c r="CG96" s="25">
        <v>1</v>
      </c>
      <c r="CH96" s="25">
        <v>0</v>
      </c>
      <c r="CI96" s="25">
        <v>0</v>
      </c>
      <c r="CJ96" s="25">
        <v>0</v>
      </c>
      <c r="CK96" s="25">
        <v>0</v>
      </c>
      <c r="CL96" s="25">
        <v>0</v>
      </c>
      <c r="CM96" s="25">
        <v>0</v>
      </c>
      <c r="CN96" s="25">
        <v>0</v>
      </c>
      <c r="CO96" s="25">
        <v>0</v>
      </c>
      <c r="CP96" s="26">
        <f t="shared" si="110"/>
        <v>5</v>
      </c>
      <c r="CS96" s="23">
        <v>5</v>
      </c>
      <c r="CT96" s="25">
        <v>0</v>
      </c>
      <c r="CU96" s="25">
        <v>0</v>
      </c>
      <c r="CV96" s="25">
        <v>3</v>
      </c>
      <c r="CW96" s="25">
        <v>1</v>
      </c>
      <c r="CX96" s="25">
        <v>1</v>
      </c>
      <c r="CY96" s="25">
        <v>0</v>
      </c>
      <c r="CZ96" s="25">
        <v>0</v>
      </c>
      <c r="DA96" s="25">
        <v>0</v>
      </c>
      <c r="DB96" s="25">
        <v>0</v>
      </c>
      <c r="DC96" s="25">
        <v>0</v>
      </c>
      <c r="DD96" s="25">
        <v>0</v>
      </c>
      <c r="DE96" s="25">
        <v>0</v>
      </c>
      <c r="DF96" s="26">
        <f t="shared" si="111"/>
        <v>5</v>
      </c>
      <c r="DI96" s="23">
        <v>4</v>
      </c>
      <c r="DJ96" s="31">
        <f t="shared" si="112"/>
        <v>3</v>
      </c>
      <c r="DK96" s="31">
        <f t="shared" si="113"/>
        <v>1</v>
      </c>
      <c r="DL96" s="31">
        <f t="shared" si="114"/>
        <v>0</v>
      </c>
      <c r="DM96" s="31">
        <f t="shared" si="115"/>
        <v>3</v>
      </c>
      <c r="DN96" s="31">
        <f t="shared" si="116"/>
        <v>6</v>
      </c>
      <c r="DO96" s="31">
        <f t="shared" si="117"/>
        <v>7</v>
      </c>
      <c r="DP96" s="31">
        <f t="shared" si="118"/>
        <v>4</v>
      </c>
      <c r="DQ96" s="32">
        <f t="shared" si="119"/>
        <v>4.2</v>
      </c>
      <c r="DR96" s="33">
        <f t="shared" si="120"/>
        <v>3.4285714285714284</v>
      </c>
      <c r="DT96" s="23">
        <v>4</v>
      </c>
      <c r="DU96" s="34">
        <v>30.5</v>
      </c>
      <c r="DV96" s="34">
        <v>33</v>
      </c>
      <c r="DW96" s="34" t="s">
        <v>14</v>
      </c>
      <c r="DX96" s="34">
        <v>30.5</v>
      </c>
      <c r="DY96" s="34">
        <v>29.666666666666668</v>
      </c>
      <c r="DZ96" s="34">
        <v>27.642857142857142</v>
      </c>
      <c r="EA96" s="34">
        <v>29.25</v>
      </c>
      <c r="EF96" s="23" t="s">
        <v>20</v>
      </c>
      <c r="EG96" s="35">
        <f>SUM(K155:M155)</f>
        <v>0</v>
      </c>
      <c r="EH96" s="35">
        <f>SUM(AA155:AC155)</f>
        <v>0</v>
      </c>
      <c r="EI96" s="35">
        <f>SUM(AQ155:AS155)</f>
        <v>0</v>
      </c>
      <c r="EJ96" s="35">
        <f>SUM(BG155:BI155)</f>
        <v>0</v>
      </c>
      <c r="EK96" s="35">
        <f>SUM(BW155:BY155)</f>
        <v>0</v>
      </c>
      <c r="EL96" s="35">
        <f>SUM(CM155:CO155)</f>
        <v>0</v>
      </c>
      <c r="EM96" s="35">
        <f>SUM(DC155:DE155)</f>
        <v>0</v>
      </c>
      <c r="EQ96" s="38" t="s">
        <v>22</v>
      </c>
      <c r="ER96" s="35">
        <f>B73</f>
        <v>929</v>
      </c>
      <c r="ES96" s="35">
        <f>C73+D73+F73+G73+H73+M73</f>
        <v>133</v>
      </c>
      <c r="ET96" s="35">
        <f>E73+I73+J73+K73+L73+N73</f>
        <v>3</v>
      </c>
      <c r="EU96" s="33">
        <f>SUM(ER96:ET96)</f>
        <v>1065</v>
      </c>
    </row>
    <row r="97" spans="1:151" ht="9.75" customHeight="1">
      <c r="A97" s="23">
        <v>6</v>
      </c>
      <c r="B97" s="25">
        <v>0</v>
      </c>
      <c r="C97" s="25">
        <v>1</v>
      </c>
      <c r="D97" s="25">
        <v>5</v>
      </c>
      <c r="E97" s="25">
        <v>4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6">
        <f t="shared" si="105"/>
        <v>10</v>
      </c>
      <c r="Q97" s="23">
        <v>6</v>
      </c>
      <c r="R97" s="25">
        <v>0</v>
      </c>
      <c r="S97" s="25">
        <v>0</v>
      </c>
      <c r="T97" s="25">
        <v>7</v>
      </c>
      <c r="U97" s="25">
        <v>4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5">
        <v>0</v>
      </c>
      <c r="AD97" s="26">
        <f t="shared" si="106"/>
        <v>11</v>
      </c>
      <c r="AG97" s="23">
        <v>6</v>
      </c>
      <c r="AH97" s="25">
        <v>0</v>
      </c>
      <c r="AI97" s="25">
        <v>0</v>
      </c>
      <c r="AJ97" s="25">
        <v>5</v>
      </c>
      <c r="AK97" s="25">
        <v>3</v>
      </c>
      <c r="AL97" s="25">
        <v>0</v>
      </c>
      <c r="AM97" s="25">
        <v>1</v>
      </c>
      <c r="AN97" s="25">
        <v>0</v>
      </c>
      <c r="AO97" s="25">
        <v>0</v>
      </c>
      <c r="AP97" s="25">
        <v>0</v>
      </c>
      <c r="AQ97" s="25">
        <v>0</v>
      </c>
      <c r="AR97" s="25">
        <v>0</v>
      </c>
      <c r="AS97" s="25">
        <v>0</v>
      </c>
      <c r="AT97" s="26">
        <f t="shared" si="107"/>
        <v>9</v>
      </c>
      <c r="AW97" s="23">
        <v>6</v>
      </c>
      <c r="AX97" s="25">
        <v>0</v>
      </c>
      <c r="AY97" s="25">
        <v>3</v>
      </c>
      <c r="AZ97" s="25">
        <v>4</v>
      </c>
      <c r="BA97" s="25">
        <v>0</v>
      </c>
      <c r="BB97" s="25">
        <v>0</v>
      </c>
      <c r="BC97" s="25">
        <v>0</v>
      </c>
      <c r="BD97" s="25">
        <v>0</v>
      </c>
      <c r="BE97" s="25">
        <v>0</v>
      </c>
      <c r="BF97" s="25">
        <v>0</v>
      </c>
      <c r="BG97" s="25">
        <v>0</v>
      </c>
      <c r="BH97" s="25">
        <v>0</v>
      </c>
      <c r="BI97" s="25">
        <v>0</v>
      </c>
      <c r="BJ97" s="26">
        <f t="shared" si="108"/>
        <v>7</v>
      </c>
      <c r="BM97" s="23">
        <v>6</v>
      </c>
      <c r="BN97" s="25">
        <v>0</v>
      </c>
      <c r="BO97" s="25">
        <v>0</v>
      </c>
      <c r="BP97" s="25">
        <v>10</v>
      </c>
      <c r="BQ97" s="25">
        <v>3</v>
      </c>
      <c r="BR97" s="25">
        <v>0</v>
      </c>
      <c r="BS97" s="25">
        <v>1</v>
      </c>
      <c r="BT97" s="25">
        <v>0</v>
      </c>
      <c r="BU97" s="25">
        <v>0</v>
      </c>
      <c r="BV97" s="25">
        <v>0</v>
      </c>
      <c r="BW97" s="25">
        <v>0</v>
      </c>
      <c r="BX97" s="25">
        <v>0</v>
      </c>
      <c r="BY97" s="25">
        <v>0</v>
      </c>
      <c r="BZ97" s="26">
        <f t="shared" si="109"/>
        <v>14</v>
      </c>
      <c r="CC97" s="23">
        <v>6</v>
      </c>
      <c r="CD97" s="25">
        <v>0</v>
      </c>
      <c r="CE97" s="25">
        <v>0</v>
      </c>
      <c r="CF97" s="25">
        <v>3</v>
      </c>
      <c r="CG97" s="25">
        <v>3</v>
      </c>
      <c r="CH97" s="25">
        <v>1</v>
      </c>
      <c r="CI97" s="25">
        <v>0</v>
      </c>
      <c r="CJ97" s="25">
        <v>0</v>
      </c>
      <c r="CK97" s="25">
        <v>0</v>
      </c>
      <c r="CL97" s="25">
        <v>0</v>
      </c>
      <c r="CM97" s="25">
        <v>0</v>
      </c>
      <c r="CN97" s="25">
        <v>0</v>
      </c>
      <c r="CO97" s="25">
        <v>0</v>
      </c>
      <c r="CP97" s="26">
        <f t="shared" si="110"/>
        <v>7</v>
      </c>
      <c r="CS97" s="23">
        <v>6</v>
      </c>
      <c r="CT97" s="25">
        <v>0</v>
      </c>
      <c r="CU97" s="25">
        <v>0</v>
      </c>
      <c r="CV97" s="25">
        <v>4</v>
      </c>
      <c r="CW97" s="25">
        <v>5</v>
      </c>
      <c r="CX97" s="25">
        <v>0</v>
      </c>
      <c r="CY97" s="25">
        <v>0</v>
      </c>
      <c r="CZ97" s="25">
        <v>0</v>
      </c>
      <c r="DA97" s="25">
        <v>0</v>
      </c>
      <c r="DB97" s="25">
        <v>0</v>
      </c>
      <c r="DC97" s="25">
        <v>0</v>
      </c>
      <c r="DD97" s="25">
        <v>0</v>
      </c>
      <c r="DE97" s="25">
        <v>0</v>
      </c>
      <c r="DF97" s="26">
        <f t="shared" si="111"/>
        <v>9</v>
      </c>
      <c r="DI97" s="23">
        <v>5</v>
      </c>
      <c r="DJ97" s="31">
        <f t="shared" si="112"/>
        <v>7</v>
      </c>
      <c r="DK97" s="31">
        <f t="shared" si="113"/>
        <v>5</v>
      </c>
      <c r="DL97" s="31">
        <f t="shared" si="114"/>
        <v>4</v>
      </c>
      <c r="DM97" s="31">
        <f t="shared" si="115"/>
        <v>1</v>
      </c>
      <c r="DN97" s="31">
        <f t="shared" si="116"/>
        <v>4</v>
      </c>
      <c r="DO97" s="31">
        <f t="shared" si="117"/>
        <v>4</v>
      </c>
      <c r="DP97" s="31">
        <f t="shared" si="118"/>
        <v>6</v>
      </c>
      <c r="DQ97" s="32">
        <f t="shared" si="119"/>
        <v>5.2</v>
      </c>
      <c r="DR97" s="33">
        <f t="shared" si="120"/>
        <v>4.4285714285714288</v>
      </c>
      <c r="DT97" s="23">
        <v>5</v>
      </c>
      <c r="DU97" s="34">
        <v>27.285714285714285</v>
      </c>
      <c r="DV97" s="34">
        <v>25.5</v>
      </c>
      <c r="DW97" s="34">
        <v>23</v>
      </c>
      <c r="DX97" s="34">
        <v>25.5</v>
      </c>
      <c r="DY97" s="34">
        <v>25.5</v>
      </c>
      <c r="DZ97" s="34">
        <v>23</v>
      </c>
      <c r="EA97" s="34">
        <v>28</v>
      </c>
      <c r="EF97" s="5"/>
      <c r="EG97" s="5"/>
      <c r="EH97" s="5"/>
      <c r="EI97" s="5"/>
      <c r="EJ97" s="5"/>
      <c r="EK97" s="5"/>
      <c r="EL97" s="5"/>
      <c r="EM97" s="5"/>
      <c r="EQ97" s="36">
        <f>EQ92+1</f>
        <v>44057</v>
      </c>
      <c r="ER97" s="37"/>
      <c r="ES97" s="37"/>
      <c r="ET97" s="37"/>
      <c r="EU97" s="40"/>
    </row>
    <row r="98" spans="1:151" ht="9.75" customHeight="1">
      <c r="A98" s="23">
        <v>7</v>
      </c>
      <c r="B98" s="25">
        <v>0</v>
      </c>
      <c r="C98" s="25">
        <v>0</v>
      </c>
      <c r="D98" s="25">
        <v>9</v>
      </c>
      <c r="E98" s="25">
        <v>3</v>
      </c>
      <c r="F98" s="25">
        <v>2</v>
      </c>
      <c r="G98" s="25">
        <v>1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6">
        <f t="shared" si="105"/>
        <v>15</v>
      </c>
      <c r="Q98" s="23">
        <v>7</v>
      </c>
      <c r="R98" s="25">
        <v>0</v>
      </c>
      <c r="S98" s="25">
        <v>0</v>
      </c>
      <c r="T98" s="25">
        <v>9</v>
      </c>
      <c r="U98" s="25">
        <v>4</v>
      </c>
      <c r="V98" s="25">
        <v>4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B98" s="25">
        <v>0</v>
      </c>
      <c r="AC98" s="25">
        <v>0</v>
      </c>
      <c r="AD98" s="26">
        <f t="shared" si="106"/>
        <v>17</v>
      </c>
      <c r="AG98" s="23">
        <v>7</v>
      </c>
      <c r="AH98" s="25">
        <v>0</v>
      </c>
      <c r="AI98" s="25">
        <v>0</v>
      </c>
      <c r="AJ98" s="25">
        <v>5</v>
      </c>
      <c r="AK98" s="25">
        <v>1</v>
      </c>
      <c r="AL98" s="25">
        <v>0</v>
      </c>
      <c r="AM98" s="25">
        <v>0</v>
      </c>
      <c r="AN98" s="25">
        <v>0</v>
      </c>
      <c r="AO98" s="25">
        <v>0</v>
      </c>
      <c r="AP98" s="25">
        <v>0</v>
      </c>
      <c r="AQ98" s="25">
        <v>0</v>
      </c>
      <c r="AR98" s="25">
        <v>0</v>
      </c>
      <c r="AS98" s="25">
        <v>0</v>
      </c>
      <c r="AT98" s="26">
        <f t="shared" si="107"/>
        <v>6</v>
      </c>
      <c r="AW98" s="23">
        <v>7</v>
      </c>
      <c r="AX98" s="25">
        <v>0</v>
      </c>
      <c r="AY98" s="25">
        <v>0</v>
      </c>
      <c r="AZ98" s="25">
        <v>2</v>
      </c>
      <c r="BA98" s="25">
        <v>1</v>
      </c>
      <c r="BB98" s="25">
        <v>0</v>
      </c>
      <c r="BC98" s="25">
        <v>0</v>
      </c>
      <c r="BD98" s="25">
        <v>0</v>
      </c>
      <c r="BE98" s="25">
        <v>0</v>
      </c>
      <c r="BF98" s="25">
        <v>0</v>
      </c>
      <c r="BG98" s="25">
        <v>0</v>
      </c>
      <c r="BH98" s="25">
        <v>0</v>
      </c>
      <c r="BI98" s="25">
        <v>0</v>
      </c>
      <c r="BJ98" s="26">
        <f t="shared" si="108"/>
        <v>3</v>
      </c>
      <c r="BM98" s="23">
        <v>7</v>
      </c>
      <c r="BN98" s="25">
        <v>0</v>
      </c>
      <c r="BO98" s="25">
        <v>0</v>
      </c>
      <c r="BP98" s="25">
        <v>6</v>
      </c>
      <c r="BQ98" s="25">
        <v>4</v>
      </c>
      <c r="BR98" s="25">
        <v>1</v>
      </c>
      <c r="BS98" s="25">
        <v>0</v>
      </c>
      <c r="BT98" s="25">
        <v>0</v>
      </c>
      <c r="BU98" s="25">
        <v>0</v>
      </c>
      <c r="BV98" s="25">
        <v>0</v>
      </c>
      <c r="BW98" s="25">
        <v>0</v>
      </c>
      <c r="BX98" s="25">
        <v>0</v>
      </c>
      <c r="BY98" s="25">
        <v>0</v>
      </c>
      <c r="BZ98" s="26">
        <f t="shared" si="109"/>
        <v>11</v>
      </c>
      <c r="CC98" s="23">
        <v>7</v>
      </c>
      <c r="CD98" s="25">
        <v>0</v>
      </c>
      <c r="CE98" s="25">
        <v>0</v>
      </c>
      <c r="CF98" s="25">
        <v>11</v>
      </c>
      <c r="CG98" s="25">
        <v>3</v>
      </c>
      <c r="CH98" s="25">
        <v>1</v>
      </c>
      <c r="CI98" s="25">
        <v>0</v>
      </c>
      <c r="CJ98" s="25">
        <v>0</v>
      </c>
      <c r="CK98" s="25">
        <v>0</v>
      </c>
      <c r="CL98" s="25">
        <v>0</v>
      </c>
      <c r="CM98" s="25">
        <v>0</v>
      </c>
      <c r="CN98" s="25">
        <v>0</v>
      </c>
      <c r="CO98" s="25">
        <v>0</v>
      </c>
      <c r="CP98" s="26">
        <f t="shared" si="110"/>
        <v>15</v>
      </c>
      <c r="CS98" s="23">
        <v>7</v>
      </c>
      <c r="CT98" s="25">
        <v>0</v>
      </c>
      <c r="CU98" s="25">
        <v>1</v>
      </c>
      <c r="CV98" s="25">
        <v>7</v>
      </c>
      <c r="CW98" s="25">
        <v>4</v>
      </c>
      <c r="CX98" s="25">
        <v>2</v>
      </c>
      <c r="CY98" s="25">
        <v>0</v>
      </c>
      <c r="CZ98" s="25">
        <v>0</v>
      </c>
      <c r="DA98" s="25">
        <v>0</v>
      </c>
      <c r="DB98" s="25">
        <v>0</v>
      </c>
      <c r="DC98" s="25">
        <v>0</v>
      </c>
      <c r="DD98" s="25">
        <v>0</v>
      </c>
      <c r="DE98" s="25">
        <v>0</v>
      </c>
      <c r="DF98" s="26">
        <f t="shared" si="111"/>
        <v>14</v>
      </c>
      <c r="DI98" s="23">
        <v>6</v>
      </c>
      <c r="DJ98" s="31">
        <f t="shared" si="112"/>
        <v>13</v>
      </c>
      <c r="DK98" s="31">
        <f t="shared" si="113"/>
        <v>12</v>
      </c>
      <c r="DL98" s="31">
        <f t="shared" si="114"/>
        <v>4</v>
      </c>
      <c r="DM98" s="31">
        <f t="shared" si="115"/>
        <v>11</v>
      </c>
      <c r="DN98" s="31">
        <f t="shared" si="116"/>
        <v>13</v>
      </c>
      <c r="DO98" s="31">
        <f t="shared" si="117"/>
        <v>16</v>
      </c>
      <c r="DP98" s="31">
        <f t="shared" si="118"/>
        <v>14</v>
      </c>
      <c r="DQ98" s="32">
        <f t="shared" si="119"/>
        <v>13.6</v>
      </c>
      <c r="DR98" s="33">
        <f t="shared" si="120"/>
        <v>11.857142857142858</v>
      </c>
      <c r="DT98" s="23">
        <v>6</v>
      </c>
      <c r="DU98" s="34">
        <v>31.846153846153847</v>
      </c>
      <c r="DV98" s="34">
        <v>33.625</v>
      </c>
      <c r="DW98" s="34">
        <v>29.25</v>
      </c>
      <c r="DX98" s="34">
        <v>27.545454545454547</v>
      </c>
      <c r="DY98" s="34">
        <v>26.076923076923077</v>
      </c>
      <c r="DZ98" s="34">
        <v>29.5625</v>
      </c>
      <c r="EA98" s="34">
        <v>32.464285714285715</v>
      </c>
      <c r="EF98" s="23" t="s">
        <v>3</v>
      </c>
      <c r="EG98" s="39">
        <f t="shared" ref="EG98:EM98" si="121">SUM(EG93:EG96)</f>
        <v>1065</v>
      </c>
      <c r="EH98" s="39">
        <f t="shared" si="121"/>
        <v>1069</v>
      </c>
      <c r="EI98" s="39">
        <f t="shared" si="121"/>
        <v>892</v>
      </c>
      <c r="EJ98" s="39">
        <f t="shared" si="121"/>
        <v>628</v>
      </c>
      <c r="EK98" s="39">
        <f t="shared" si="121"/>
        <v>1033</v>
      </c>
      <c r="EL98" s="39">
        <f t="shared" si="121"/>
        <v>1093</v>
      </c>
      <c r="EM98" s="39">
        <f t="shared" si="121"/>
        <v>1064</v>
      </c>
      <c r="EQ98" s="38" t="s">
        <v>17</v>
      </c>
      <c r="ER98" s="35">
        <f>R70</f>
        <v>777</v>
      </c>
      <c r="ES98" s="35">
        <f>S70+T70+V70+W70+X70+AC70</f>
        <v>127</v>
      </c>
      <c r="ET98" s="35">
        <f>U70+Y70+Z70+AA70+AB70+AD70</f>
        <v>1</v>
      </c>
      <c r="EU98" s="33">
        <f>SUM(ER98:ET98)</f>
        <v>905</v>
      </c>
    </row>
    <row r="99" spans="1:151" ht="9.75" customHeight="1">
      <c r="A99" s="23">
        <v>8</v>
      </c>
      <c r="B99" s="25">
        <v>0</v>
      </c>
      <c r="C99" s="25">
        <v>1</v>
      </c>
      <c r="D99" s="25">
        <v>54</v>
      </c>
      <c r="E99" s="25">
        <v>9</v>
      </c>
      <c r="F99" s="25">
        <v>1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6">
        <f t="shared" si="105"/>
        <v>65</v>
      </c>
      <c r="Q99" s="23">
        <v>8</v>
      </c>
      <c r="R99" s="25">
        <v>0</v>
      </c>
      <c r="S99" s="25">
        <v>0</v>
      </c>
      <c r="T99" s="25">
        <v>39</v>
      </c>
      <c r="U99" s="25">
        <v>10</v>
      </c>
      <c r="V99" s="25">
        <v>4</v>
      </c>
      <c r="W99" s="25">
        <v>0</v>
      </c>
      <c r="X99" s="25">
        <v>0</v>
      </c>
      <c r="Y99" s="25">
        <v>0</v>
      </c>
      <c r="Z99" s="25">
        <v>0</v>
      </c>
      <c r="AA99" s="25">
        <v>0</v>
      </c>
      <c r="AB99" s="25">
        <v>0</v>
      </c>
      <c r="AC99" s="25">
        <v>0</v>
      </c>
      <c r="AD99" s="26">
        <f t="shared" si="106"/>
        <v>53</v>
      </c>
      <c r="AG99" s="23">
        <v>8</v>
      </c>
      <c r="AH99" s="25">
        <v>0</v>
      </c>
      <c r="AI99" s="25">
        <v>0</v>
      </c>
      <c r="AJ99" s="25">
        <v>9</v>
      </c>
      <c r="AK99" s="25">
        <v>1</v>
      </c>
      <c r="AL99" s="25">
        <v>3</v>
      </c>
      <c r="AM99" s="25">
        <v>0</v>
      </c>
      <c r="AN99" s="25">
        <v>0</v>
      </c>
      <c r="AO99" s="25">
        <v>0</v>
      </c>
      <c r="AP99" s="25">
        <v>0</v>
      </c>
      <c r="AQ99" s="25">
        <v>0</v>
      </c>
      <c r="AR99" s="25">
        <v>0</v>
      </c>
      <c r="AS99" s="25">
        <v>0</v>
      </c>
      <c r="AT99" s="26">
        <f t="shared" si="107"/>
        <v>13</v>
      </c>
      <c r="AW99" s="23">
        <v>8</v>
      </c>
      <c r="AX99" s="25">
        <v>0</v>
      </c>
      <c r="AY99" s="25">
        <v>0</v>
      </c>
      <c r="AZ99" s="25">
        <v>5</v>
      </c>
      <c r="BA99" s="25">
        <v>3</v>
      </c>
      <c r="BB99" s="25">
        <v>1</v>
      </c>
      <c r="BC99" s="25">
        <v>1</v>
      </c>
      <c r="BD99" s="25">
        <v>0</v>
      </c>
      <c r="BE99" s="25">
        <v>0</v>
      </c>
      <c r="BF99" s="25">
        <v>0</v>
      </c>
      <c r="BG99" s="25">
        <v>0</v>
      </c>
      <c r="BH99" s="25">
        <v>0</v>
      </c>
      <c r="BI99" s="25">
        <v>0</v>
      </c>
      <c r="BJ99" s="26">
        <f t="shared" si="108"/>
        <v>10</v>
      </c>
      <c r="BM99" s="23">
        <v>8</v>
      </c>
      <c r="BN99" s="25">
        <v>0</v>
      </c>
      <c r="BO99" s="25">
        <v>0</v>
      </c>
      <c r="BP99" s="25">
        <v>36</v>
      </c>
      <c r="BQ99" s="25">
        <v>5</v>
      </c>
      <c r="BR99" s="25">
        <v>2</v>
      </c>
      <c r="BS99" s="25">
        <v>0</v>
      </c>
      <c r="BT99" s="25">
        <v>0</v>
      </c>
      <c r="BU99" s="25">
        <v>0</v>
      </c>
      <c r="BV99" s="25">
        <v>0</v>
      </c>
      <c r="BW99" s="25">
        <v>0</v>
      </c>
      <c r="BX99" s="25">
        <v>0</v>
      </c>
      <c r="BY99" s="25">
        <v>0</v>
      </c>
      <c r="BZ99" s="26">
        <f t="shared" si="109"/>
        <v>43</v>
      </c>
      <c r="CC99" s="23">
        <v>8</v>
      </c>
      <c r="CD99" s="25">
        <v>0</v>
      </c>
      <c r="CE99" s="25">
        <v>1</v>
      </c>
      <c r="CF99" s="25">
        <v>36</v>
      </c>
      <c r="CG99" s="25">
        <v>22</v>
      </c>
      <c r="CH99" s="25">
        <v>1</v>
      </c>
      <c r="CI99" s="25">
        <v>0</v>
      </c>
      <c r="CJ99" s="25">
        <v>0</v>
      </c>
      <c r="CK99" s="25">
        <v>0</v>
      </c>
      <c r="CL99" s="25">
        <v>0</v>
      </c>
      <c r="CM99" s="25">
        <v>0</v>
      </c>
      <c r="CN99" s="25">
        <v>0</v>
      </c>
      <c r="CO99" s="25">
        <v>0</v>
      </c>
      <c r="CP99" s="26">
        <f t="shared" si="110"/>
        <v>60</v>
      </c>
      <c r="CS99" s="23">
        <v>8</v>
      </c>
      <c r="CT99" s="25">
        <v>0</v>
      </c>
      <c r="CU99" s="25">
        <v>3</v>
      </c>
      <c r="CV99" s="25">
        <v>36</v>
      </c>
      <c r="CW99" s="25">
        <v>19</v>
      </c>
      <c r="CX99" s="25">
        <v>4</v>
      </c>
      <c r="CY99" s="25">
        <v>0</v>
      </c>
      <c r="CZ99" s="25">
        <v>0</v>
      </c>
      <c r="DA99" s="25">
        <v>0</v>
      </c>
      <c r="DB99" s="25">
        <v>0</v>
      </c>
      <c r="DC99" s="25">
        <v>0</v>
      </c>
      <c r="DD99" s="25">
        <v>0</v>
      </c>
      <c r="DE99" s="25">
        <v>0</v>
      </c>
      <c r="DF99" s="26">
        <f t="shared" si="111"/>
        <v>62</v>
      </c>
      <c r="DI99" s="23">
        <v>7</v>
      </c>
      <c r="DJ99" s="31">
        <f t="shared" si="112"/>
        <v>25</v>
      </c>
      <c r="DK99" s="31">
        <f t="shared" si="113"/>
        <v>20</v>
      </c>
      <c r="DL99" s="31">
        <f t="shared" si="114"/>
        <v>10</v>
      </c>
      <c r="DM99" s="31">
        <f t="shared" si="115"/>
        <v>7</v>
      </c>
      <c r="DN99" s="31">
        <f t="shared" si="116"/>
        <v>33</v>
      </c>
      <c r="DO99" s="31">
        <f t="shared" si="117"/>
        <v>25</v>
      </c>
      <c r="DP99" s="31">
        <f t="shared" si="118"/>
        <v>28</v>
      </c>
      <c r="DQ99" s="32">
        <f t="shared" si="119"/>
        <v>26.2</v>
      </c>
      <c r="DR99" s="33">
        <f t="shared" si="120"/>
        <v>21.142857142857142</v>
      </c>
      <c r="DT99" s="23">
        <v>7</v>
      </c>
      <c r="DU99" s="34">
        <v>29.4</v>
      </c>
      <c r="DV99" s="34">
        <v>30.375</v>
      </c>
      <c r="DW99" s="34">
        <v>26.75</v>
      </c>
      <c r="DX99" s="34">
        <v>29.071428571428573</v>
      </c>
      <c r="DY99" s="34">
        <v>28.075757575757574</v>
      </c>
      <c r="DZ99" s="34">
        <v>28.7</v>
      </c>
      <c r="EA99" s="34">
        <v>29.696428571428573</v>
      </c>
      <c r="EF99" s="5"/>
      <c r="EG99" s="5"/>
      <c r="EH99" s="5"/>
      <c r="EI99" s="5"/>
      <c r="EJ99" s="5"/>
      <c r="EK99" s="5"/>
      <c r="EL99" s="5"/>
      <c r="EM99" s="5"/>
      <c r="EQ99" s="38" t="s">
        <v>19</v>
      </c>
      <c r="ER99" s="35">
        <f>R71</f>
        <v>886</v>
      </c>
      <c r="ES99" s="35">
        <f>S71+T71+V71+W71+X71+AC71</f>
        <v>139</v>
      </c>
      <c r="ET99" s="35">
        <f>U71+Y71+Z71+AA71+AB71+AD71</f>
        <v>1</v>
      </c>
      <c r="EU99" s="33">
        <f>SUM(ER99:ET99)</f>
        <v>1026</v>
      </c>
    </row>
    <row r="100" spans="1:151" ht="9.75" customHeight="1">
      <c r="A100" s="23">
        <v>9</v>
      </c>
      <c r="B100" s="25">
        <v>1</v>
      </c>
      <c r="C100" s="25">
        <v>7</v>
      </c>
      <c r="D100" s="25">
        <v>39</v>
      </c>
      <c r="E100" s="25">
        <v>6</v>
      </c>
      <c r="F100" s="25">
        <v>2</v>
      </c>
      <c r="G100" s="25">
        <v>0</v>
      </c>
      <c r="H100" s="25">
        <v>0</v>
      </c>
      <c r="I100" s="25">
        <v>0</v>
      </c>
      <c r="J100" s="25">
        <v>0</v>
      </c>
      <c r="K100" s="25">
        <v>0</v>
      </c>
      <c r="L100" s="25">
        <v>0</v>
      </c>
      <c r="M100" s="25">
        <v>0</v>
      </c>
      <c r="N100" s="26">
        <f t="shared" si="105"/>
        <v>55</v>
      </c>
      <c r="Q100" s="23">
        <v>9</v>
      </c>
      <c r="R100" s="25">
        <v>0</v>
      </c>
      <c r="S100" s="25">
        <v>7</v>
      </c>
      <c r="T100" s="25">
        <v>29</v>
      </c>
      <c r="U100" s="25">
        <v>8</v>
      </c>
      <c r="V100" s="25">
        <v>0</v>
      </c>
      <c r="W100" s="25">
        <v>0</v>
      </c>
      <c r="X100" s="25">
        <v>0</v>
      </c>
      <c r="Y100" s="25">
        <v>0</v>
      </c>
      <c r="Z100" s="25">
        <v>0</v>
      </c>
      <c r="AA100" s="25">
        <v>0</v>
      </c>
      <c r="AB100" s="25">
        <v>0</v>
      </c>
      <c r="AC100" s="25">
        <v>0</v>
      </c>
      <c r="AD100" s="26">
        <f t="shared" si="106"/>
        <v>44</v>
      </c>
      <c r="AG100" s="23">
        <v>9</v>
      </c>
      <c r="AH100" s="25">
        <v>0</v>
      </c>
      <c r="AI100" s="25">
        <v>0</v>
      </c>
      <c r="AJ100" s="25">
        <v>15</v>
      </c>
      <c r="AK100" s="25">
        <v>2</v>
      </c>
      <c r="AL100" s="25">
        <v>0</v>
      </c>
      <c r="AM100" s="25">
        <v>0</v>
      </c>
      <c r="AN100" s="25">
        <v>0</v>
      </c>
      <c r="AO100" s="25">
        <v>0</v>
      </c>
      <c r="AP100" s="25">
        <v>0</v>
      </c>
      <c r="AQ100" s="25">
        <v>0</v>
      </c>
      <c r="AR100" s="25">
        <v>0</v>
      </c>
      <c r="AS100" s="25">
        <v>0</v>
      </c>
      <c r="AT100" s="26">
        <f t="shared" si="107"/>
        <v>17</v>
      </c>
      <c r="AW100" s="23">
        <v>9</v>
      </c>
      <c r="AX100" s="25">
        <v>0</v>
      </c>
      <c r="AY100" s="25">
        <v>1</v>
      </c>
      <c r="AZ100" s="25">
        <v>13</v>
      </c>
      <c r="BA100" s="25">
        <v>1</v>
      </c>
      <c r="BB100" s="25">
        <v>0</v>
      </c>
      <c r="BC100" s="25">
        <v>0</v>
      </c>
      <c r="BD100" s="25">
        <v>0</v>
      </c>
      <c r="BE100" s="25">
        <v>0</v>
      </c>
      <c r="BF100" s="25">
        <v>0</v>
      </c>
      <c r="BG100" s="25">
        <v>0</v>
      </c>
      <c r="BH100" s="25">
        <v>0</v>
      </c>
      <c r="BI100" s="25">
        <v>0</v>
      </c>
      <c r="BJ100" s="26">
        <f t="shared" si="108"/>
        <v>15</v>
      </c>
      <c r="BM100" s="23">
        <v>9</v>
      </c>
      <c r="BN100" s="25">
        <v>4</v>
      </c>
      <c r="BO100" s="25">
        <v>10</v>
      </c>
      <c r="BP100" s="25">
        <v>39</v>
      </c>
      <c r="BQ100" s="25">
        <v>3</v>
      </c>
      <c r="BR100" s="25">
        <v>1</v>
      </c>
      <c r="BS100" s="25">
        <v>0</v>
      </c>
      <c r="BT100" s="25">
        <v>0</v>
      </c>
      <c r="BU100" s="25">
        <v>0</v>
      </c>
      <c r="BV100" s="25">
        <v>0</v>
      </c>
      <c r="BW100" s="25">
        <v>0</v>
      </c>
      <c r="BX100" s="25">
        <v>0</v>
      </c>
      <c r="BY100" s="25">
        <v>0</v>
      </c>
      <c r="BZ100" s="26">
        <f t="shared" si="109"/>
        <v>57</v>
      </c>
      <c r="CC100" s="23">
        <v>9</v>
      </c>
      <c r="CD100" s="25">
        <v>0</v>
      </c>
      <c r="CE100" s="25">
        <v>2</v>
      </c>
      <c r="CF100" s="25">
        <v>38</v>
      </c>
      <c r="CG100" s="25">
        <v>12</v>
      </c>
      <c r="CH100" s="25">
        <v>3</v>
      </c>
      <c r="CI100" s="25">
        <v>1</v>
      </c>
      <c r="CJ100" s="25">
        <v>0</v>
      </c>
      <c r="CK100" s="25">
        <v>0</v>
      </c>
      <c r="CL100" s="25">
        <v>0</v>
      </c>
      <c r="CM100" s="25">
        <v>0</v>
      </c>
      <c r="CN100" s="25">
        <v>0</v>
      </c>
      <c r="CO100" s="25">
        <v>0</v>
      </c>
      <c r="CP100" s="26">
        <f t="shared" si="110"/>
        <v>56</v>
      </c>
      <c r="CS100" s="23">
        <v>9</v>
      </c>
      <c r="CT100" s="25">
        <v>0</v>
      </c>
      <c r="CU100" s="25">
        <v>4</v>
      </c>
      <c r="CV100" s="25">
        <v>29</v>
      </c>
      <c r="CW100" s="25">
        <v>8</v>
      </c>
      <c r="CX100" s="25">
        <v>5</v>
      </c>
      <c r="CY100" s="25">
        <v>0</v>
      </c>
      <c r="CZ100" s="25">
        <v>0</v>
      </c>
      <c r="DA100" s="25">
        <v>0</v>
      </c>
      <c r="DB100" s="25">
        <v>0</v>
      </c>
      <c r="DC100" s="25">
        <v>0</v>
      </c>
      <c r="DD100" s="25">
        <v>0</v>
      </c>
      <c r="DE100" s="25">
        <v>0</v>
      </c>
      <c r="DF100" s="26">
        <f t="shared" si="111"/>
        <v>46</v>
      </c>
      <c r="DI100" s="23">
        <v>8</v>
      </c>
      <c r="DJ100" s="31">
        <f t="shared" si="112"/>
        <v>69</v>
      </c>
      <c r="DK100" s="31">
        <f t="shared" si="113"/>
        <v>59</v>
      </c>
      <c r="DL100" s="31">
        <f t="shared" si="114"/>
        <v>10</v>
      </c>
      <c r="DM100" s="31">
        <f t="shared" si="115"/>
        <v>7</v>
      </c>
      <c r="DN100" s="31">
        <f t="shared" si="116"/>
        <v>66</v>
      </c>
      <c r="DO100" s="31">
        <f t="shared" si="117"/>
        <v>78</v>
      </c>
      <c r="DP100" s="31">
        <f t="shared" si="118"/>
        <v>64</v>
      </c>
      <c r="DQ100" s="32">
        <f t="shared" si="119"/>
        <v>67.2</v>
      </c>
      <c r="DR100" s="33">
        <f t="shared" si="120"/>
        <v>50.428571428571431</v>
      </c>
      <c r="DT100" s="23">
        <v>8</v>
      </c>
      <c r="DU100" s="34">
        <v>28.072463768115941</v>
      </c>
      <c r="DV100" s="34">
        <v>28.084745762711865</v>
      </c>
      <c r="DW100" s="34">
        <v>27.25</v>
      </c>
      <c r="DX100" s="34">
        <v>29.428571428571427</v>
      </c>
      <c r="DY100" s="34">
        <v>27.924242424242426</v>
      </c>
      <c r="DZ100" s="34">
        <v>27.487179487179485</v>
      </c>
      <c r="EA100" s="34">
        <v>29.9140625</v>
      </c>
      <c r="EF100" s="41" t="str">
        <f>TEXT(EF101,"dddd")</f>
        <v>Thursday</v>
      </c>
      <c r="EH100" s="5"/>
      <c r="EI100" s="5"/>
      <c r="EJ100" s="5"/>
      <c r="EK100" s="5"/>
      <c r="EL100" s="5"/>
      <c r="EM100" s="5"/>
      <c r="EQ100" s="38" t="s">
        <v>21</v>
      </c>
      <c r="ER100" s="35">
        <f>R72</f>
        <v>904</v>
      </c>
      <c r="ES100" s="35">
        <f>S72+T72+V72+W72+X72+AC72</f>
        <v>141</v>
      </c>
      <c r="ET100" s="35">
        <f>U72+Y72+Z72+AA72+AB72+AD72</f>
        <v>1</v>
      </c>
      <c r="EU100" s="33">
        <f>SUM(ER100:ET100)</f>
        <v>1046</v>
      </c>
    </row>
    <row r="101" spans="1:151" ht="9.75" customHeight="1">
      <c r="A101" s="23">
        <v>10</v>
      </c>
      <c r="B101" s="25">
        <v>0</v>
      </c>
      <c r="C101" s="25">
        <v>5</v>
      </c>
      <c r="D101" s="25">
        <v>37</v>
      </c>
      <c r="E101" s="25">
        <v>6</v>
      </c>
      <c r="F101" s="25">
        <v>0</v>
      </c>
      <c r="G101" s="25">
        <v>0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6">
        <f t="shared" si="105"/>
        <v>48</v>
      </c>
      <c r="Q101" s="23">
        <v>10</v>
      </c>
      <c r="R101" s="25">
        <v>0</v>
      </c>
      <c r="S101" s="25">
        <v>12</v>
      </c>
      <c r="T101" s="25">
        <v>31</v>
      </c>
      <c r="U101" s="25">
        <v>4</v>
      </c>
      <c r="V101" s="25">
        <v>0</v>
      </c>
      <c r="W101" s="25">
        <v>0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6">
        <f t="shared" si="106"/>
        <v>47</v>
      </c>
      <c r="AG101" s="23">
        <v>10</v>
      </c>
      <c r="AH101" s="25">
        <v>1</v>
      </c>
      <c r="AI101" s="25">
        <v>2</v>
      </c>
      <c r="AJ101" s="25">
        <v>26</v>
      </c>
      <c r="AK101" s="25">
        <v>5</v>
      </c>
      <c r="AL101" s="25">
        <v>0</v>
      </c>
      <c r="AM101" s="25">
        <v>0</v>
      </c>
      <c r="AN101" s="25">
        <v>0</v>
      </c>
      <c r="AO101" s="25">
        <v>0</v>
      </c>
      <c r="AP101" s="25">
        <v>0</v>
      </c>
      <c r="AQ101" s="25">
        <v>0</v>
      </c>
      <c r="AR101" s="25">
        <v>0</v>
      </c>
      <c r="AS101" s="25">
        <v>0</v>
      </c>
      <c r="AT101" s="26">
        <f t="shared" si="107"/>
        <v>34</v>
      </c>
      <c r="AW101" s="23">
        <v>10</v>
      </c>
      <c r="AX101" s="25">
        <v>0</v>
      </c>
      <c r="AY101" s="25">
        <v>0</v>
      </c>
      <c r="AZ101" s="25">
        <v>22</v>
      </c>
      <c r="BA101" s="25">
        <v>2</v>
      </c>
      <c r="BB101" s="25">
        <v>0</v>
      </c>
      <c r="BC101" s="25">
        <v>0</v>
      </c>
      <c r="BD101" s="25">
        <v>0</v>
      </c>
      <c r="BE101" s="25">
        <v>0</v>
      </c>
      <c r="BF101" s="25">
        <v>0</v>
      </c>
      <c r="BG101" s="25">
        <v>0</v>
      </c>
      <c r="BH101" s="25">
        <v>0</v>
      </c>
      <c r="BI101" s="25">
        <v>0</v>
      </c>
      <c r="BJ101" s="26">
        <f t="shared" si="108"/>
        <v>24</v>
      </c>
      <c r="BM101" s="23">
        <v>10</v>
      </c>
      <c r="BN101" s="25">
        <v>0</v>
      </c>
      <c r="BO101" s="25">
        <v>7</v>
      </c>
      <c r="BP101" s="25">
        <v>31</v>
      </c>
      <c r="BQ101" s="25">
        <v>5</v>
      </c>
      <c r="BR101" s="25">
        <v>0</v>
      </c>
      <c r="BS101" s="25">
        <v>0</v>
      </c>
      <c r="BT101" s="25">
        <v>0</v>
      </c>
      <c r="BU101" s="25">
        <v>0</v>
      </c>
      <c r="BV101" s="25">
        <v>0</v>
      </c>
      <c r="BW101" s="25">
        <v>0</v>
      </c>
      <c r="BX101" s="25">
        <v>0</v>
      </c>
      <c r="BY101" s="25">
        <v>0</v>
      </c>
      <c r="BZ101" s="26">
        <f t="shared" si="109"/>
        <v>43</v>
      </c>
      <c r="CC101" s="23">
        <v>10</v>
      </c>
      <c r="CD101" s="25">
        <v>0</v>
      </c>
      <c r="CE101" s="25">
        <v>3</v>
      </c>
      <c r="CF101" s="25">
        <v>43</v>
      </c>
      <c r="CG101" s="25">
        <v>6</v>
      </c>
      <c r="CH101" s="25">
        <v>2</v>
      </c>
      <c r="CI101" s="25">
        <v>0</v>
      </c>
      <c r="CJ101" s="25">
        <v>0</v>
      </c>
      <c r="CK101" s="25">
        <v>0</v>
      </c>
      <c r="CL101" s="25">
        <v>0</v>
      </c>
      <c r="CM101" s="25">
        <v>0</v>
      </c>
      <c r="CN101" s="25">
        <v>0</v>
      </c>
      <c r="CO101" s="25">
        <v>0</v>
      </c>
      <c r="CP101" s="26">
        <f t="shared" si="110"/>
        <v>54</v>
      </c>
      <c r="CS101" s="23">
        <v>10</v>
      </c>
      <c r="CT101" s="25">
        <v>0</v>
      </c>
      <c r="CU101" s="25">
        <v>1</v>
      </c>
      <c r="CV101" s="25">
        <v>39</v>
      </c>
      <c r="CW101" s="25">
        <v>11</v>
      </c>
      <c r="CX101" s="25">
        <v>0</v>
      </c>
      <c r="CY101" s="25">
        <v>0</v>
      </c>
      <c r="CZ101" s="25">
        <v>0</v>
      </c>
      <c r="DA101" s="25">
        <v>0</v>
      </c>
      <c r="DB101" s="25">
        <v>0</v>
      </c>
      <c r="DC101" s="25">
        <v>0</v>
      </c>
      <c r="DD101" s="25">
        <v>0</v>
      </c>
      <c r="DE101" s="25">
        <v>0</v>
      </c>
      <c r="DF101" s="26">
        <f t="shared" si="111"/>
        <v>51</v>
      </c>
      <c r="DI101" s="23">
        <v>9</v>
      </c>
      <c r="DJ101" s="31">
        <f t="shared" si="112"/>
        <v>78</v>
      </c>
      <c r="DK101" s="31">
        <f t="shared" si="113"/>
        <v>79</v>
      </c>
      <c r="DL101" s="31">
        <f t="shared" si="114"/>
        <v>41</v>
      </c>
      <c r="DM101" s="31">
        <f t="shared" si="115"/>
        <v>21</v>
      </c>
      <c r="DN101" s="31">
        <f t="shared" si="116"/>
        <v>79</v>
      </c>
      <c r="DO101" s="31">
        <f t="shared" si="117"/>
        <v>84</v>
      </c>
      <c r="DP101" s="31">
        <f t="shared" si="118"/>
        <v>82</v>
      </c>
      <c r="DQ101" s="32">
        <f t="shared" si="119"/>
        <v>80.400000000000006</v>
      </c>
      <c r="DR101" s="33">
        <f t="shared" si="120"/>
        <v>66.285714285714292</v>
      </c>
      <c r="DT101" s="23">
        <v>9</v>
      </c>
      <c r="DU101" s="34">
        <v>27.71153846153846</v>
      </c>
      <c r="DV101" s="34">
        <v>28.253164556962027</v>
      </c>
      <c r="DW101" s="34">
        <v>27.207317073170731</v>
      </c>
      <c r="DX101" s="34">
        <v>24.785714285714285</v>
      </c>
      <c r="DY101" s="34">
        <v>24.61392405063291</v>
      </c>
      <c r="DZ101" s="34">
        <v>28.089285714285715</v>
      </c>
      <c r="EA101" s="34">
        <v>27.969512195121951</v>
      </c>
      <c r="EF101" s="42">
        <f>EG92</f>
        <v>44056</v>
      </c>
      <c r="EG101" s="5"/>
      <c r="EH101" s="5"/>
      <c r="EI101" s="5"/>
      <c r="EJ101" s="5"/>
      <c r="EK101" s="5"/>
      <c r="EL101" s="5"/>
      <c r="EM101" s="5"/>
      <c r="EQ101" s="38" t="s">
        <v>22</v>
      </c>
      <c r="ER101" s="35">
        <f>R73</f>
        <v>924</v>
      </c>
      <c r="ES101" s="35">
        <f>S73+T73+V73+W73+X73+AC73</f>
        <v>144</v>
      </c>
      <c r="ET101" s="35">
        <f>U73+Y73+Z73+AA73+AB73+AD73</f>
        <v>1</v>
      </c>
      <c r="EU101" s="33">
        <f>SUM(ER101:ET101)</f>
        <v>1069</v>
      </c>
    </row>
    <row r="102" spans="1:151" ht="9.75" customHeight="1">
      <c r="A102" s="23">
        <v>11</v>
      </c>
      <c r="B102" s="25">
        <v>0</v>
      </c>
      <c r="C102" s="25">
        <v>8</v>
      </c>
      <c r="D102" s="25">
        <v>48</v>
      </c>
      <c r="E102" s="25">
        <v>7</v>
      </c>
      <c r="F102" s="25">
        <v>1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6">
        <f t="shared" si="105"/>
        <v>64</v>
      </c>
      <c r="Q102" s="23">
        <v>11</v>
      </c>
      <c r="R102" s="25">
        <v>0</v>
      </c>
      <c r="S102" s="25">
        <v>9</v>
      </c>
      <c r="T102" s="25">
        <v>37</v>
      </c>
      <c r="U102" s="25">
        <v>6</v>
      </c>
      <c r="V102" s="25">
        <v>1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6">
        <f t="shared" si="106"/>
        <v>53</v>
      </c>
      <c r="AG102" s="23">
        <v>11</v>
      </c>
      <c r="AH102" s="25">
        <v>1</v>
      </c>
      <c r="AI102" s="25">
        <v>12</v>
      </c>
      <c r="AJ102" s="25">
        <v>38</v>
      </c>
      <c r="AK102" s="25">
        <v>7</v>
      </c>
      <c r="AL102" s="25">
        <v>2</v>
      </c>
      <c r="AM102" s="25">
        <v>0</v>
      </c>
      <c r="AN102" s="25">
        <v>0</v>
      </c>
      <c r="AO102" s="25">
        <v>0</v>
      </c>
      <c r="AP102" s="25">
        <v>0</v>
      </c>
      <c r="AQ102" s="25">
        <v>0</v>
      </c>
      <c r="AR102" s="25">
        <v>0</v>
      </c>
      <c r="AS102" s="25">
        <v>0</v>
      </c>
      <c r="AT102" s="26">
        <f t="shared" si="107"/>
        <v>60</v>
      </c>
      <c r="AW102" s="23">
        <v>11</v>
      </c>
      <c r="AX102" s="25">
        <v>0</v>
      </c>
      <c r="AY102" s="25">
        <v>6</v>
      </c>
      <c r="AZ102" s="25">
        <v>30</v>
      </c>
      <c r="BA102" s="25">
        <v>4</v>
      </c>
      <c r="BB102" s="25">
        <v>1</v>
      </c>
      <c r="BC102" s="25">
        <v>0</v>
      </c>
      <c r="BD102" s="25">
        <v>0</v>
      </c>
      <c r="BE102" s="25">
        <v>0</v>
      </c>
      <c r="BF102" s="25">
        <v>0</v>
      </c>
      <c r="BG102" s="25">
        <v>0</v>
      </c>
      <c r="BH102" s="25">
        <v>0</v>
      </c>
      <c r="BI102" s="25">
        <v>0</v>
      </c>
      <c r="BJ102" s="26">
        <f t="shared" si="108"/>
        <v>41</v>
      </c>
      <c r="BM102" s="23">
        <v>11</v>
      </c>
      <c r="BN102" s="25">
        <v>0</v>
      </c>
      <c r="BO102" s="25">
        <v>4</v>
      </c>
      <c r="BP102" s="25">
        <v>50</v>
      </c>
      <c r="BQ102" s="25">
        <v>4</v>
      </c>
      <c r="BR102" s="25">
        <v>0</v>
      </c>
      <c r="BS102" s="25">
        <v>0</v>
      </c>
      <c r="BT102" s="25">
        <v>0</v>
      </c>
      <c r="BU102" s="25">
        <v>0</v>
      </c>
      <c r="BV102" s="25">
        <v>0</v>
      </c>
      <c r="BW102" s="25">
        <v>0</v>
      </c>
      <c r="BX102" s="25">
        <v>0</v>
      </c>
      <c r="BY102" s="25">
        <v>0</v>
      </c>
      <c r="BZ102" s="26">
        <f t="shared" si="109"/>
        <v>58</v>
      </c>
      <c r="CC102" s="23">
        <v>11</v>
      </c>
      <c r="CD102" s="25">
        <v>0</v>
      </c>
      <c r="CE102" s="25">
        <v>2</v>
      </c>
      <c r="CF102" s="25">
        <v>49</v>
      </c>
      <c r="CG102" s="25">
        <v>14</v>
      </c>
      <c r="CH102" s="25">
        <v>0</v>
      </c>
      <c r="CI102" s="25">
        <v>0</v>
      </c>
      <c r="CJ102" s="25">
        <v>0</v>
      </c>
      <c r="CK102" s="25">
        <v>0</v>
      </c>
      <c r="CL102" s="25">
        <v>0</v>
      </c>
      <c r="CM102" s="25">
        <v>0</v>
      </c>
      <c r="CN102" s="25">
        <v>0</v>
      </c>
      <c r="CO102" s="25">
        <v>0</v>
      </c>
      <c r="CP102" s="26">
        <f t="shared" si="110"/>
        <v>65</v>
      </c>
      <c r="CS102" s="23">
        <v>11</v>
      </c>
      <c r="CT102" s="25">
        <v>0</v>
      </c>
      <c r="CU102" s="25">
        <v>3</v>
      </c>
      <c r="CV102" s="25">
        <v>45</v>
      </c>
      <c r="CW102" s="25">
        <v>4</v>
      </c>
      <c r="CX102" s="25">
        <v>1</v>
      </c>
      <c r="CY102" s="25">
        <v>0</v>
      </c>
      <c r="CZ102" s="25">
        <v>0</v>
      </c>
      <c r="DA102" s="25">
        <v>0</v>
      </c>
      <c r="DB102" s="25">
        <v>0</v>
      </c>
      <c r="DC102" s="25">
        <v>0</v>
      </c>
      <c r="DD102" s="25">
        <v>0</v>
      </c>
      <c r="DE102" s="25">
        <v>0</v>
      </c>
      <c r="DF102" s="26">
        <f t="shared" si="111"/>
        <v>53</v>
      </c>
      <c r="DI102" s="23">
        <v>10</v>
      </c>
      <c r="DJ102" s="31">
        <f t="shared" si="112"/>
        <v>48</v>
      </c>
      <c r="DK102" s="31">
        <f t="shared" si="113"/>
        <v>65</v>
      </c>
      <c r="DL102" s="31">
        <f t="shared" si="114"/>
        <v>49</v>
      </c>
      <c r="DM102" s="31">
        <f t="shared" si="115"/>
        <v>27</v>
      </c>
      <c r="DN102" s="31">
        <f t="shared" si="116"/>
        <v>56</v>
      </c>
      <c r="DO102" s="31">
        <f t="shared" si="117"/>
        <v>60</v>
      </c>
      <c r="DP102" s="31">
        <f t="shared" si="118"/>
        <v>58</v>
      </c>
      <c r="DQ102" s="32">
        <f t="shared" si="119"/>
        <v>57.4</v>
      </c>
      <c r="DR102" s="33">
        <f t="shared" si="120"/>
        <v>51.857142857142854</v>
      </c>
      <c r="DT102" s="23">
        <v>10</v>
      </c>
      <c r="DU102" s="34">
        <v>26.072916666666668</v>
      </c>
      <c r="DV102" s="34">
        <v>24.846153846153847</v>
      </c>
      <c r="DW102" s="34">
        <v>28.306122448979593</v>
      </c>
      <c r="DX102" s="34">
        <v>28.833333333333332</v>
      </c>
      <c r="DY102" s="34">
        <v>26.392857142857142</v>
      </c>
      <c r="DZ102" s="34">
        <v>27.166666666666668</v>
      </c>
      <c r="EA102" s="34">
        <v>26.922413793103448</v>
      </c>
      <c r="EF102" s="5"/>
      <c r="EG102" s="5"/>
      <c r="EH102" s="5"/>
      <c r="EI102" s="5"/>
      <c r="EJ102" s="5"/>
      <c r="EK102" s="5"/>
      <c r="EL102" s="5"/>
      <c r="EM102" s="5"/>
      <c r="EQ102" s="36">
        <f>EQ97+1</f>
        <v>44058</v>
      </c>
      <c r="ER102" s="37"/>
      <c r="ES102" s="37"/>
      <c r="ET102" s="37"/>
      <c r="EU102" s="40"/>
    </row>
    <row r="103" spans="1:151" ht="9.75" customHeight="1">
      <c r="A103" s="23">
        <v>12</v>
      </c>
      <c r="B103" s="25">
        <v>1</v>
      </c>
      <c r="C103" s="25">
        <v>8</v>
      </c>
      <c r="D103" s="25">
        <v>52</v>
      </c>
      <c r="E103" s="25">
        <v>7</v>
      </c>
      <c r="F103" s="25">
        <v>1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6">
        <f t="shared" si="105"/>
        <v>69</v>
      </c>
      <c r="Q103" s="23">
        <v>12</v>
      </c>
      <c r="R103" s="25">
        <v>0</v>
      </c>
      <c r="S103" s="25">
        <v>9</v>
      </c>
      <c r="T103" s="25">
        <v>46</v>
      </c>
      <c r="U103" s="25">
        <v>4</v>
      </c>
      <c r="V103" s="25">
        <v>1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6">
        <f t="shared" si="106"/>
        <v>60</v>
      </c>
      <c r="AG103" s="23">
        <v>12</v>
      </c>
      <c r="AH103" s="25">
        <v>0</v>
      </c>
      <c r="AI103" s="25">
        <v>8</v>
      </c>
      <c r="AJ103" s="25">
        <v>62</v>
      </c>
      <c r="AK103" s="25">
        <v>8</v>
      </c>
      <c r="AL103" s="25">
        <v>0</v>
      </c>
      <c r="AM103" s="25">
        <v>1</v>
      </c>
      <c r="AN103" s="25">
        <v>0</v>
      </c>
      <c r="AO103" s="25">
        <v>0</v>
      </c>
      <c r="AP103" s="25">
        <v>0</v>
      </c>
      <c r="AQ103" s="25">
        <v>0</v>
      </c>
      <c r="AR103" s="25">
        <v>0</v>
      </c>
      <c r="AS103" s="25">
        <v>0</v>
      </c>
      <c r="AT103" s="26">
        <f t="shared" si="107"/>
        <v>79</v>
      </c>
      <c r="AW103" s="23">
        <v>12</v>
      </c>
      <c r="AX103" s="25">
        <v>0</v>
      </c>
      <c r="AY103" s="25">
        <v>2</v>
      </c>
      <c r="AZ103" s="25">
        <v>36</v>
      </c>
      <c r="BA103" s="25">
        <v>5</v>
      </c>
      <c r="BB103" s="25">
        <v>0</v>
      </c>
      <c r="BC103" s="25">
        <v>0</v>
      </c>
      <c r="BD103" s="25">
        <v>0</v>
      </c>
      <c r="BE103" s="25">
        <v>0</v>
      </c>
      <c r="BF103" s="25">
        <v>0</v>
      </c>
      <c r="BG103" s="25">
        <v>0</v>
      </c>
      <c r="BH103" s="25">
        <v>0</v>
      </c>
      <c r="BI103" s="25">
        <v>0</v>
      </c>
      <c r="BJ103" s="26">
        <f t="shared" si="108"/>
        <v>43</v>
      </c>
      <c r="BM103" s="23">
        <v>12</v>
      </c>
      <c r="BN103" s="25">
        <v>0</v>
      </c>
      <c r="BO103" s="25">
        <v>6</v>
      </c>
      <c r="BP103" s="25">
        <v>35</v>
      </c>
      <c r="BQ103" s="25">
        <v>6</v>
      </c>
      <c r="BR103" s="25">
        <v>1</v>
      </c>
      <c r="BS103" s="25">
        <v>0</v>
      </c>
      <c r="BT103" s="25">
        <v>0</v>
      </c>
      <c r="BU103" s="25">
        <v>0</v>
      </c>
      <c r="BV103" s="25">
        <v>0</v>
      </c>
      <c r="BW103" s="25">
        <v>0</v>
      </c>
      <c r="BX103" s="25">
        <v>0</v>
      </c>
      <c r="BY103" s="25">
        <v>0</v>
      </c>
      <c r="BZ103" s="26">
        <f t="shared" si="109"/>
        <v>48</v>
      </c>
      <c r="CC103" s="23">
        <v>12</v>
      </c>
      <c r="CD103" s="25">
        <v>0</v>
      </c>
      <c r="CE103" s="25">
        <v>8</v>
      </c>
      <c r="CF103" s="25">
        <v>51</v>
      </c>
      <c r="CG103" s="25">
        <v>11</v>
      </c>
      <c r="CH103" s="25">
        <v>0</v>
      </c>
      <c r="CI103" s="25">
        <v>0</v>
      </c>
      <c r="CJ103" s="25">
        <v>0</v>
      </c>
      <c r="CK103" s="25">
        <v>0</v>
      </c>
      <c r="CL103" s="25">
        <v>0</v>
      </c>
      <c r="CM103" s="25">
        <v>0</v>
      </c>
      <c r="CN103" s="25">
        <v>0</v>
      </c>
      <c r="CO103" s="25">
        <v>0</v>
      </c>
      <c r="CP103" s="26">
        <f t="shared" si="110"/>
        <v>70</v>
      </c>
      <c r="CS103" s="23">
        <v>12</v>
      </c>
      <c r="CT103" s="25">
        <v>0</v>
      </c>
      <c r="CU103" s="25">
        <v>6</v>
      </c>
      <c r="CV103" s="25">
        <v>41</v>
      </c>
      <c r="CW103" s="25">
        <v>6</v>
      </c>
      <c r="CX103" s="25">
        <v>1</v>
      </c>
      <c r="CY103" s="25">
        <v>0</v>
      </c>
      <c r="CZ103" s="25">
        <v>0</v>
      </c>
      <c r="DA103" s="25">
        <v>0</v>
      </c>
      <c r="DB103" s="25">
        <v>0</v>
      </c>
      <c r="DC103" s="25">
        <v>0</v>
      </c>
      <c r="DD103" s="25">
        <v>0</v>
      </c>
      <c r="DE103" s="25">
        <v>0</v>
      </c>
      <c r="DF103" s="26">
        <f t="shared" si="111"/>
        <v>54</v>
      </c>
      <c r="DI103" s="23">
        <v>11</v>
      </c>
      <c r="DJ103" s="31">
        <f t="shared" si="112"/>
        <v>55</v>
      </c>
      <c r="DK103" s="31">
        <f t="shared" si="113"/>
        <v>70</v>
      </c>
      <c r="DL103" s="31">
        <f t="shared" si="114"/>
        <v>69</v>
      </c>
      <c r="DM103" s="31">
        <f t="shared" si="115"/>
        <v>38</v>
      </c>
      <c r="DN103" s="31">
        <f t="shared" si="116"/>
        <v>71</v>
      </c>
      <c r="DO103" s="31">
        <f t="shared" si="117"/>
        <v>70</v>
      </c>
      <c r="DP103" s="31">
        <f t="shared" si="118"/>
        <v>51</v>
      </c>
      <c r="DQ103" s="32">
        <f t="shared" si="119"/>
        <v>63.4</v>
      </c>
      <c r="DR103" s="33">
        <f t="shared" si="120"/>
        <v>60.571428571428569</v>
      </c>
      <c r="DT103" s="23">
        <v>11</v>
      </c>
      <c r="DU103" s="34">
        <v>26.227272727272727</v>
      </c>
      <c r="DV103" s="34">
        <v>25.607142857142858</v>
      </c>
      <c r="DW103" s="34">
        <v>25.681159420289855</v>
      </c>
      <c r="DX103" s="34">
        <v>26.75</v>
      </c>
      <c r="DY103" s="34">
        <v>24.830985915492956</v>
      </c>
      <c r="DZ103" s="34">
        <v>25.821428571428573</v>
      </c>
      <c r="EA103" s="34">
        <v>26.382352941176471</v>
      </c>
      <c r="EF103" s="5"/>
      <c r="EG103" s="5"/>
      <c r="EH103" s="5"/>
      <c r="EI103" s="5"/>
      <c r="EJ103" s="5"/>
      <c r="EK103" s="5"/>
      <c r="EL103" s="5"/>
      <c r="EM103" s="5"/>
      <c r="EQ103" s="38" t="s">
        <v>17</v>
      </c>
      <c r="ER103" s="35">
        <f>AH70</f>
        <v>691</v>
      </c>
      <c r="ES103" s="35">
        <f>AI70+AJ70+AL70+AM70+AN70+AS70</f>
        <v>53</v>
      </c>
      <c r="ET103" s="35">
        <f>AK70+AO70+AP70+AQ70+AR70+AT70</f>
        <v>3</v>
      </c>
      <c r="EU103" s="33">
        <f>SUM(ER103:ET103)</f>
        <v>747</v>
      </c>
    </row>
    <row r="104" spans="1:151" ht="9.75" customHeight="1">
      <c r="A104" s="23">
        <v>13</v>
      </c>
      <c r="B104" s="25">
        <v>0</v>
      </c>
      <c r="C104" s="25">
        <v>6</v>
      </c>
      <c r="D104" s="25">
        <v>38</v>
      </c>
      <c r="E104" s="25">
        <v>11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6">
        <f t="shared" si="105"/>
        <v>55</v>
      </c>
      <c r="Q104" s="23">
        <v>13</v>
      </c>
      <c r="R104" s="25">
        <v>0</v>
      </c>
      <c r="S104" s="25">
        <v>11</v>
      </c>
      <c r="T104" s="25">
        <v>55</v>
      </c>
      <c r="U104" s="25">
        <v>9</v>
      </c>
      <c r="V104" s="25">
        <v>2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6">
        <f t="shared" si="106"/>
        <v>77</v>
      </c>
      <c r="AG104" s="23">
        <v>13</v>
      </c>
      <c r="AH104" s="25">
        <v>0</v>
      </c>
      <c r="AI104" s="25">
        <v>5</v>
      </c>
      <c r="AJ104" s="25">
        <v>44</v>
      </c>
      <c r="AK104" s="25">
        <v>8</v>
      </c>
      <c r="AL104" s="25">
        <v>1</v>
      </c>
      <c r="AM104" s="25">
        <v>0</v>
      </c>
      <c r="AN104" s="25">
        <v>0</v>
      </c>
      <c r="AO104" s="25">
        <v>0</v>
      </c>
      <c r="AP104" s="25">
        <v>0</v>
      </c>
      <c r="AQ104" s="25">
        <v>0</v>
      </c>
      <c r="AR104" s="25">
        <v>0</v>
      </c>
      <c r="AS104" s="25">
        <v>0</v>
      </c>
      <c r="AT104" s="26">
        <f t="shared" si="107"/>
        <v>58</v>
      </c>
      <c r="AW104" s="23">
        <v>13</v>
      </c>
      <c r="AX104" s="25">
        <v>0</v>
      </c>
      <c r="AY104" s="25">
        <v>3</v>
      </c>
      <c r="AZ104" s="25">
        <v>37</v>
      </c>
      <c r="BA104" s="25">
        <v>2</v>
      </c>
      <c r="BB104" s="25">
        <v>1</v>
      </c>
      <c r="BC104" s="25">
        <v>0</v>
      </c>
      <c r="BD104" s="25">
        <v>0</v>
      </c>
      <c r="BE104" s="25">
        <v>0</v>
      </c>
      <c r="BF104" s="25">
        <v>0</v>
      </c>
      <c r="BG104" s="25">
        <v>0</v>
      </c>
      <c r="BH104" s="25">
        <v>0</v>
      </c>
      <c r="BI104" s="25">
        <v>0</v>
      </c>
      <c r="BJ104" s="26">
        <f t="shared" si="108"/>
        <v>43</v>
      </c>
      <c r="BM104" s="23">
        <v>13</v>
      </c>
      <c r="BN104" s="25">
        <v>0</v>
      </c>
      <c r="BO104" s="25">
        <v>2</v>
      </c>
      <c r="BP104" s="25">
        <v>41</v>
      </c>
      <c r="BQ104" s="25">
        <v>4</v>
      </c>
      <c r="BR104" s="25">
        <v>0</v>
      </c>
      <c r="BS104" s="25">
        <v>0</v>
      </c>
      <c r="BT104" s="25">
        <v>0</v>
      </c>
      <c r="BU104" s="25">
        <v>0</v>
      </c>
      <c r="BV104" s="25">
        <v>0</v>
      </c>
      <c r="BW104" s="25">
        <v>0</v>
      </c>
      <c r="BX104" s="25">
        <v>0</v>
      </c>
      <c r="BY104" s="25">
        <v>0</v>
      </c>
      <c r="BZ104" s="26">
        <f t="shared" si="109"/>
        <v>47</v>
      </c>
      <c r="CC104" s="23">
        <v>13</v>
      </c>
      <c r="CD104" s="25">
        <v>0</v>
      </c>
      <c r="CE104" s="25">
        <v>4</v>
      </c>
      <c r="CF104" s="25">
        <v>46</v>
      </c>
      <c r="CG104" s="25">
        <v>3</v>
      </c>
      <c r="CH104" s="25">
        <v>1</v>
      </c>
      <c r="CI104" s="25">
        <v>0</v>
      </c>
      <c r="CJ104" s="25">
        <v>0</v>
      </c>
      <c r="CK104" s="25">
        <v>0</v>
      </c>
      <c r="CL104" s="25">
        <v>0</v>
      </c>
      <c r="CM104" s="25">
        <v>0</v>
      </c>
      <c r="CN104" s="25">
        <v>0</v>
      </c>
      <c r="CO104" s="25">
        <v>0</v>
      </c>
      <c r="CP104" s="26">
        <f t="shared" si="110"/>
        <v>54</v>
      </c>
      <c r="CS104" s="23">
        <v>13</v>
      </c>
      <c r="CT104" s="25">
        <v>0</v>
      </c>
      <c r="CU104" s="25">
        <v>5</v>
      </c>
      <c r="CV104" s="25">
        <v>44</v>
      </c>
      <c r="CW104" s="25">
        <v>10</v>
      </c>
      <c r="CX104" s="25">
        <v>0</v>
      </c>
      <c r="CY104" s="25">
        <v>0</v>
      </c>
      <c r="CZ104" s="25">
        <v>0</v>
      </c>
      <c r="DA104" s="25">
        <v>0</v>
      </c>
      <c r="DB104" s="25">
        <v>0</v>
      </c>
      <c r="DC104" s="25">
        <v>0</v>
      </c>
      <c r="DD104" s="25">
        <v>0</v>
      </c>
      <c r="DE104" s="25">
        <v>0</v>
      </c>
      <c r="DF104" s="26">
        <f t="shared" si="111"/>
        <v>59</v>
      </c>
      <c r="DI104" s="23">
        <v>12</v>
      </c>
      <c r="DJ104" s="31">
        <f t="shared" si="112"/>
        <v>74</v>
      </c>
      <c r="DK104" s="31">
        <f t="shared" si="113"/>
        <v>78</v>
      </c>
      <c r="DL104" s="31">
        <f t="shared" si="114"/>
        <v>82</v>
      </c>
      <c r="DM104" s="31">
        <f t="shared" si="115"/>
        <v>49</v>
      </c>
      <c r="DN104" s="31">
        <f t="shared" si="116"/>
        <v>75</v>
      </c>
      <c r="DO104" s="31">
        <f t="shared" si="117"/>
        <v>74</v>
      </c>
      <c r="DP104" s="31">
        <f t="shared" si="118"/>
        <v>85</v>
      </c>
      <c r="DQ104" s="32">
        <f t="shared" si="119"/>
        <v>77.2</v>
      </c>
      <c r="DR104" s="33">
        <f t="shared" si="120"/>
        <v>73.857142857142861</v>
      </c>
      <c r="DT104" s="23">
        <v>12</v>
      </c>
      <c r="DU104" s="34">
        <v>25.635135135135137</v>
      </c>
      <c r="DV104" s="34">
        <v>24.923076923076923</v>
      </c>
      <c r="DW104" s="34">
        <v>26.292682926829269</v>
      </c>
      <c r="DX104" s="34">
        <v>26.163265306122447</v>
      </c>
      <c r="DY104" s="34">
        <v>25.966666666666665</v>
      </c>
      <c r="DZ104" s="34">
        <v>25.533783783783782</v>
      </c>
      <c r="EA104" s="34">
        <v>24.558823529411764</v>
      </c>
      <c r="EF104" s="5"/>
      <c r="EG104" s="5"/>
      <c r="EH104" s="5"/>
      <c r="EI104" s="5"/>
      <c r="EJ104" s="5"/>
      <c r="EK104" s="5"/>
      <c r="EL104" s="5"/>
      <c r="EM104" s="5"/>
      <c r="EQ104" s="38" t="s">
        <v>19</v>
      </c>
      <c r="ER104" s="35">
        <f>AH71</f>
        <v>800</v>
      </c>
      <c r="ES104" s="35">
        <f>AI71+AJ71+AL71+AM71+AN71+AS71</f>
        <v>57</v>
      </c>
      <c r="ET104" s="35">
        <f>AK71+AO71+AP71+AQ71+AR71+AT71</f>
        <v>3</v>
      </c>
      <c r="EU104" s="33">
        <f>SUM(ER104:ET104)</f>
        <v>860</v>
      </c>
    </row>
    <row r="105" spans="1:151" ht="9.75" customHeight="1">
      <c r="A105" s="23">
        <v>14</v>
      </c>
      <c r="B105" s="25">
        <v>0</v>
      </c>
      <c r="C105" s="25">
        <v>10</v>
      </c>
      <c r="D105" s="25">
        <v>37</v>
      </c>
      <c r="E105" s="25">
        <v>3</v>
      </c>
      <c r="F105" s="25">
        <v>2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6">
        <f t="shared" si="105"/>
        <v>52</v>
      </c>
      <c r="Q105" s="23">
        <v>14</v>
      </c>
      <c r="R105" s="25">
        <v>0</v>
      </c>
      <c r="S105" s="25">
        <v>1</v>
      </c>
      <c r="T105" s="25">
        <v>62</v>
      </c>
      <c r="U105" s="25">
        <v>8</v>
      </c>
      <c r="V105" s="25">
        <v>1</v>
      </c>
      <c r="W105" s="25">
        <v>1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6">
        <f t="shared" si="106"/>
        <v>73</v>
      </c>
      <c r="AG105" s="23">
        <v>14</v>
      </c>
      <c r="AH105" s="25">
        <v>0</v>
      </c>
      <c r="AI105" s="25">
        <v>3</v>
      </c>
      <c r="AJ105" s="25">
        <v>35</v>
      </c>
      <c r="AK105" s="25">
        <v>7</v>
      </c>
      <c r="AL105" s="25">
        <v>2</v>
      </c>
      <c r="AM105" s="25">
        <v>0</v>
      </c>
      <c r="AN105" s="25">
        <v>0</v>
      </c>
      <c r="AO105" s="25">
        <v>0</v>
      </c>
      <c r="AP105" s="25">
        <v>0</v>
      </c>
      <c r="AQ105" s="25">
        <v>0</v>
      </c>
      <c r="AR105" s="25">
        <v>0</v>
      </c>
      <c r="AS105" s="25">
        <v>0</v>
      </c>
      <c r="AT105" s="26">
        <f t="shared" si="107"/>
        <v>47</v>
      </c>
      <c r="AW105" s="23">
        <v>14</v>
      </c>
      <c r="AX105" s="25">
        <v>0</v>
      </c>
      <c r="AY105" s="25">
        <v>4</v>
      </c>
      <c r="AZ105" s="25">
        <v>37</v>
      </c>
      <c r="BA105" s="25">
        <v>8</v>
      </c>
      <c r="BB105" s="25">
        <v>2</v>
      </c>
      <c r="BC105" s="25">
        <v>1</v>
      </c>
      <c r="BD105" s="25">
        <v>0</v>
      </c>
      <c r="BE105" s="25">
        <v>0</v>
      </c>
      <c r="BF105" s="25">
        <v>0</v>
      </c>
      <c r="BG105" s="25">
        <v>0</v>
      </c>
      <c r="BH105" s="25">
        <v>0</v>
      </c>
      <c r="BI105" s="25">
        <v>0</v>
      </c>
      <c r="BJ105" s="26">
        <f t="shared" si="108"/>
        <v>52</v>
      </c>
      <c r="BM105" s="23">
        <v>14</v>
      </c>
      <c r="BN105" s="25">
        <v>0</v>
      </c>
      <c r="BO105" s="25">
        <v>5</v>
      </c>
      <c r="BP105" s="25">
        <v>39</v>
      </c>
      <c r="BQ105" s="25">
        <v>4</v>
      </c>
      <c r="BR105" s="25">
        <v>0</v>
      </c>
      <c r="BS105" s="25">
        <v>0</v>
      </c>
      <c r="BT105" s="25">
        <v>0</v>
      </c>
      <c r="BU105" s="25">
        <v>0</v>
      </c>
      <c r="BV105" s="25">
        <v>0</v>
      </c>
      <c r="BW105" s="25">
        <v>0</v>
      </c>
      <c r="BX105" s="25">
        <v>0</v>
      </c>
      <c r="BY105" s="25">
        <v>0</v>
      </c>
      <c r="BZ105" s="26">
        <f t="shared" si="109"/>
        <v>48</v>
      </c>
      <c r="CC105" s="23">
        <v>14</v>
      </c>
      <c r="CD105" s="25">
        <v>0</v>
      </c>
      <c r="CE105" s="25">
        <v>0</v>
      </c>
      <c r="CF105" s="25">
        <v>49</v>
      </c>
      <c r="CG105" s="25">
        <v>9</v>
      </c>
      <c r="CH105" s="25">
        <v>2</v>
      </c>
      <c r="CI105" s="25">
        <v>0</v>
      </c>
      <c r="CJ105" s="25">
        <v>0</v>
      </c>
      <c r="CK105" s="25">
        <v>0</v>
      </c>
      <c r="CL105" s="25">
        <v>0</v>
      </c>
      <c r="CM105" s="25">
        <v>0</v>
      </c>
      <c r="CN105" s="25">
        <v>0</v>
      </c>
      <c r="CO105" s="25">
        <v>0</v>
      </c>
      <c r="CP105" s="26">
        <f t="shared" si="110"/>
        <v>60</v>
      </c>
      <c r="CS105" s="23">
        <v>14</v>
      </c>
      <c r="CT105" s="25">
        <v>0</v>
      </c>
      <c r="CU105" s="25">
        <v>3</v>
      </c>
      <c r="CV105" s="25">
        <v>59</v>
      </c>
      <c r="CW105" s="25">
        <v>10</v>
      </c>
      <c r="CX105" s="25">
        <v>3</v>
      </c>
      <c r="CY105" s="25">
        <v>0</v>
      </c>
      <c r="CZ105" s="25">
        <v>0</v>
      </c>
      <c r="DA105" s="25">
        <v>0</v>
      </c>
      <c r="DB105" s="25">
        <v>0</v>
      </c>
      <c r="DC105" s="25">
        <v>0</v>
      </c>
      <c r="DD105" s="25">
        <v>0</v>
      </c>
      <c r="DE105" s="25">
        <v>0</v>
      </c>
      <c r="DF105" s="26">
        <f t="shared" si="111"/>
        <v>75</v>
      </c>
      <c r="DI105" s="23">
        <v>13</v>
      </c>
      <c r="DJ105" s="31">
        <f t="shared" si="112"/>
        <v>81</v>
      </c>
      <c r="DK105" s="31">
        <f t="shared" si="113"/>
        <v>70</v>
      </c>
      <c r="DL105" s="31">
        <f t="shared" si="114"/>
        <v>75</v>
      </c>
      <c r="DM105" s="31">
        <f t="shared" si="115"/>
        <v>62</v>
      </c>
      <c r="DN105" s="31">
        <f t="shared" si="116"/>
        <v>66</v>
      </c>
      <c r="DO105" s="31">
        <f t="shared" si="117"/>
        <v>78</v>
      </c>
      <c r="DP105" s="31">
        <f t="shared" si="118"/>
        <v>73</v>
      </c>
      <c r="DQ105" s="32">
        <f t="shared" si="119"/>
        <v>73.599999999999994</v>
      </c>
      <c r="DR105" s="33">
        <f t="shared" si="120"/>
        <v>72.142857142857139</v>
      </c>
      <c r="DT105" s="23">
        <v>13</v>
      </c>
      <c r="DU105" s="34">
        <v>25.777777777777779</v>
      </c>
      <c r="DV105" s="34">
        <v>26.75</v>
      </c>
      <c r="DW105" s="34">
        <v>27.133333333333333</v>
      </c>
      <c r="DX105" s="34">
        <v>25.661290322580644</v>
      </c>
      <c r="DY105" s="34">
        <v>26.598484848484848</v>
      </c>
      <c r="DZ105" s="34">
        <v>26.301282051282051</v>
      </c>
      <c r="EA105" s="34">
        <v>25.739726027397261</v>
      </c>
      <c r="EF105" s="5"/>
      <c r="EG105" s="5"/>
      <c r="EH105" s="5"/>
      <c r="EI105" s="5"/>
      <c r="EJ105" s="5"/>
      <c r="EK105" s="5"/>
      <c r="EL105" s="5"/>
      <c r="EM105" s="5"/>
      <c r="EQ105" s="38" t="s">
        <v>21</v>
      </c>
      <c r="ER105" s="35">
        <f>AH72</f>
        <v>815</v>
      </c>
      <c r="ES105" s="35">
        <f>AI72+AJ72+AL72+AM72+AN72+AS72</f>
        <v>59</v>
      </c>
      <c r="ET105" s="35">
        <f>AK72+AO72+AP72+AQ72+AR72+AT72</f>
        <v>3</v>
      </c>
      <c r="EU105" s="33">
        <f>SUM(ER105:ET105)</f>
        <v>877</v>
      </c>
    </row>
    <row r="106" spans="1:151" ht="9.75" customHeight="1">
      <c r="A106" s="23">
        <v>15</v>
      </c>
      <c r="B106" s="25">
        <v>2</v>
      </c>
      <c r="C106" s="25">
        <v>6</v>
      </c>
      <c r="D106" s="25">
        <v>49</v>
      </c>
      <c r="E106" s="25">
        <v>3</v>
      </c>
      <c r="F106" s="25">
        <v>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6">
        <f t="shared" si="105"/>
        <v>60</v>
      </c>
      <c r="Q106" s="23">
        <v>15</v>
      </c>
      <c r="R106" s="25">
        <v>0</v>
      </c>
      <c r="S106" s="25">
        <v>6</v>
      </c>
      <c r="T106" s="25">
        <v>51</v>
      </c>
      <c r="U106" s="25">
        <v>7</v>
      </c>
      <c r="V106" s="25">
        <v>1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5">
        <v>0</v>
      </c>
      <c r="AD106" s="26">
        <f t="shared" si="106"/>
        <v>65</v>
      </c>
      <c r="AG106" s="23">
        <v>15</v>
      </c>
      <c r="AH106" s="25">
        <v>0</v>
      </c>
      <c r="AI106" s="25">
        <v>14</v>
      </c>
      <c r="AJ106" s="25">
        <v>41</v>
      </c>
      <c r="AK106" s="25">
        <v>11</v>
      </c>
      <c r="AL106" s="25">
        <v>2</v>
      </c>
      <c r="AM106" s="25">
        <v>0</v>
      </c>
      <c r="AN106" s="25">
        <v>0</v>
      </c>
      <c r="AO106" s="25">
        <v>0</v>
      </c>
      <c r="AP106" s="25">
        <v>0</v>
      </c>
      <c r="AQ106" s="25">
        <v>0</v>
      </c>
      <c r="AR106" s="25">
        <v>0</v>
      </c>
      <c r="AS106" s="25">
        <v>0</v>
      </c>
      <c r="AT106" s="26">
        <f t="shared" si="107"/>
        <v>68</v>
      </c>
      <c r="AW106" s="23">
        <v>15</v>
      </c>
      <c r="AX106" s="25">
        <v>2</v>
      </c>
      <c r="AY106" s="25">
        <v>4</v>
      </c>
      <c r="AZ106" s="25">
        <v>32</v>
      </c>
      <c r="BA106" s="25">
        <v>2</v>
      </c>
      <c r="BB106" s="25">
        <v>0</v>
      </c>
      <c r="BC106" s="25">
        <v>1</v>
      </c>
      <c r="BD106" s="25">
        <v>0</v>
      </c>
      <c r="BE106" s="25">
        <v>0</v>
      </c>
      <c r="BF106" s="25">
        <v>0</v>
      </c>
      <c r="BG106" s="25">
        <v>0</v>
      </c>
      <c r="BH106" s="25">
        <v>0</v>
      </c>
      <c r="BI106" s="25">
        <v>0</v>
      </c>
      <c r="BJ106" s="26">
        <f t="shared" si="108"/>
        <v>41</v>
      </c>
      <c r="BM106" s="23">
        <v>15</v>
      </c>
      <c r="BN106" s="25">
        <v>0</v>
      </c>
      <c r="BO106" s="25">
        <v>5</v>
      </c>
      <c r="BP106" s="25">
        <v>50</v>
      </c>
      <c r="BQ106" s="25">
        <v>7</v>
      </c>
      <c r="BR106" s="25">
        <v>0</v>
      </c>
      <c r="BS106" s="25">
        <v>0</v>
      </c>
      <c r="BT106" s="25">
        <v>0</v>
      </c>
      <c r="BU106" s="25">
        <v>0</v>
      </c>
      <c r="BV106" s="25">
        <v>0</v>
      </c>
      <c r="BW106" s="25">
        <v>0</v>
      </c>
      <c r="BX106" s="25">
        <v>0</v>
      </c>
      <c r="BY106" s="25">
        <v>0</v>
      </c>
      <c r="BZ106" s="26">
        <f t="shared" si="109"/>
        <v>62</v>
      </c>
      <c r="CC106" s="23">
        <v>15</v>
      </c>
      <c r="CD106" s="25">
        <v>0</v>
      </c>
      <c r="CE106" s="25">
        <v>1</v>
      </c>
      <c r="CF106" s="25">
        <v>51</v>
      </c>
      <c r="CG106" s="25">
        <v>8</v>
      </c>
      <c r="CH106" s="25">
        <v>1</v>
      </c>
      <c r="CI106" s="25">
        <v>0</v>
      </c>
      <c r="CJ106" s="25">
        <v>0</v>
      </c>
      <c r="CK106" s="25">
        <v>0</v>
      </c>
      <c r="CL106" s="25">
        <v>0</v>
      </c>
      <c r="CM106" s="25">
        <v>0</v>
      </c>
      <c r="CN106" s="25">
        <v>0</v>
      </c>
      <c r="CO106" s="25">
        <v>0</v>
      </c>
      <c r="CP106" s="26">
        <f t="shared" si="110"/>
        <v>61</v>
      </c>
      <c r="CS106" s="23">
        <v>15</v>
      </c>
      <c r="CT106" s="25">
        <v>0</v>
      </c>
      <c r="CU106" s="25">
        <v>1</v>
      </c>
      <c r="CV106" s="25">
        <v>38</v>
      </c>
      <c r="CW106" s="25">
        <v>12</v>
      </c>
      <c r="CX106" s="25">
        <v>3</v>
      </c>
      <c r="CY106" s="25">
        <v>0</v>
      </c>
      <c r="CZ106" s="25">
        <v>0</v>
      </c>
      <c r="DA106" s="25">
        <v>0</v>
      </c>
      <c r="DB106" s="25">
        <v>0</v>
      </c>
      <c r="DC106" s="25">
        <v>0</v>
      </c>
      <c r="DD106" s="25">
        <v>0</v>
      </c>
      <c r="DE106" s="25">
        <v>0</v>
      </c>
      <c r="DF106" s="26">
        <f t="shared" si="111"/>
        <v>54</v>
      </c>
      <c r="DI106" s="23">
        <v>14</v>
      </c>
      <c r="DJ106" s="31">
        <f t="shared" si="112"/>
        <v>75</v>
      </c>
      <c r="DK106" s="31">
        <f t="shared" si="113"/>
        <v>84</v>
      </c>
      <c r="DL106" s="31">
        <f t="shared" si="114"/>
        <v>68</v>
      </c>
      <c r="DM106" s="31">
        <f t="shared" si="115"/>
        <v>42</v>
      </c>
      <c r="DN106" s="31">
        <f t="shared" si="116"/>
        <v>76</v>
      </c>
      <c r="DO106" s="31">
        <f t="shared" si="117"/>
        <v>58</v>
      </c>
      <c r="DP106" s="31">
        <f t="shared" si="118"/>
        <v>88</v>
      </c>
      <c r="DQ106" s="32">
        <f t="shared" si="119"/>
        <v>76.2</v>
      </c>
      <c r="DR106" s="33">
        <f t="shared" si="120"/>
        <v>70.142857142857139</v>
      </c>
      <c r="DT106" s="23">
        <v>14</v>
      </c>
      <c r="DU106" s="34">
        <v>25.366666666666667</v>
      </c>
      <c r="DV106" s="34">
        <v>27.047619047619047</v>
      </c>
      <c r="DW106" s="34">
        <v>26.235294117647058</v>
      </c>
      <c r="DX106" s="34">
        <v>25.797619047619047</v>
      </c>
      <c r="DY106" s="34">
        <v>25.796052631578949</v>
      </c>
      <c r="DZ106" s="34">
        <v>26.53448275862069</v>
      </c>
      <c r="EA106" s="34">
        <v>26.380681818181817</v>
      </c>
      <c r="EF106" s="5"/>
      <c r="EG106" s="5"/>
      <c r="EH106" s="5"/>
      <c r="EI106" s="5"/>
      <c r="EJ106" s="5"/>
      <c r="EK106" s="5"/>
      <c r="EL106" s="5"/>
      <c r="EM106" s="5"/>
      <c r="EQ106" s="38" t="s">
        <v>22</v>
      </c>
      <c r="ER106" s="35">
        <f>AH73</f>
        <v>828</v>
      </c>
      <c r="ES106" s="35">
        <f>AI73+AJ73+AL73+AM73+AN73+AS73</f>
        <v>61</v>
      </c>
      <c r="ET106" s="35">
        <f>AK73+AO73+AP73+AQ73+AR73+AT73</f>
        <v>3</v>
      </c>
      <c r="EU106" s="33">
        <f>SUM(ER106:ET106)</f>
        <v>892</v>
      </c>
    </row>
    <row r="107" spans="1:151" ht="9.75" customHeight="1">
      <c r="A107" s="23">
        <v>16</v>
      </c>
      <c r="B107" s="25">
        <v>0</v>
      </c>
      <c r="C107" s="25">
        <v>10</v>
      </c>
      <c r="D107" s="25">
        <v>49</v>
      </c>
      <c r="E107" s="25">
        <v>9</v>
      </c>
      <c r="F107" s="25">
        <v>2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6">
        <f t="shared" si="105"/>
        <v>70</v>
      </c>
      <c r="Q107" s="23">
        <v>16</v>
      </c>
      <c r="R107" s="25">
        <v>0</v>
      </c>
      <c r="S107" s="25">
        <v>5</v>
      </c>
      <c r="T107" s="25">
        <v>58</v>
      </c>
      <c r="U107" s="25">
        <v>10</v>
      </c>
      <c r="V107" s="25">
        <v>1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5">
        <v>0</v>
      </c>
      <c r="AD107" s="26">
        <f t="shared" si="106"/>
        <v>74</v>
      </c>
      <c r="AG107" s="23">
        <v>16</v>
      </c>
      <c r="AH107" s="25">
        <v>1</v>
      </c>
      <c r="AI107" s="25">
        <v>4</v>
      </c>
      <c r="AJ107" s="25">
        <v>37</v>
      </c>
      <c r="AK107" s="25">
        <v>8</v>
      </c>
      <c r="AL107" s="25">
        <v>0</v>
      </c>
      <c r="AM107" s="25">
        <v>0</v>
      </c>
      <c r="AN107" s="25">
        <v>0</v>
      </c>
      <c r="AO107" s="25">
        <v>0</v>
      </c>
      <c r="AP107" s="25">
        <v>0</v>
      </c>
      <c r="AQ107" s="25">
        <v>0</v>
      </c>
      <c r="AR107" s="25">
        <v>0</v>
      </c>
      <c r="AS107" s="25">
        <v>0</v>
      </c>
      <c r="AT107" s="26">
        <f t="shared" si="107"/>
        <v>50</v>
      </c>
      <c r="AW107" s="23">
        <v>16</v>
      </c>
      <c r="AX107" s="25">
        <v>0</v>
      </c>
      <c r="AY107" s="25">
        <v>1</v>
      </c>
      <c r="AZ107" s="25">
        <v>29</v>
      </c>
      <c r="BA107" s="25">
        <v>8</v>
      </c>
      <c r="BB107" s="25">
        <v>2</v>
      </c>
      <c r="BC107" s="25">
        <v>0</v>
      </c>
      <c r="BD107" s="25">
        <v>0</v>
      </c>
      <c r="BE107" s="25">
        <v>0</v>
      </c>
      <c r="BF107" s="25">
        <v>0</v>
      </c>
      <c r="BG107" s="25">
        <v>0</v>
      </c>
      <c r="BH107" s="25">
        <v>0</v>
      </c>
      <c r="BI107" s="25">
        <v>0</v>
      </c>
      <c r="BJ107" s="26">
        <f t="shared" si="108"/>
        <v>40</v>
      </c>
      <c r="BM107" s="23">
        <v>16</v>
      </c>
      <c r="BN107" s="25">
        <v>0</v>
      </c>
      <c r="BO107" s="25">
        <v>5</v>
      </c>
      <c r="BP107" s="25">
        <v>41</v>
      </c>
      <c r="BQ107" s="25">
        <v>14</v>
      </c>
      <c r="BR107" s="25">
        <v>2</v>
      </c>
      <c r="BS107" s="25">
        <v>1</v>
      </c>
      <c r="BT107" s="25">
        <v>0</v>
      </c>
      <c r="BU107" s="25">
        <v>0</v>
      </c>
      <c r="BV107" s="25">
        <v>0</v>
      </c>
      <c r="BW107" s="25">
        <v>0</v>
      </c>
      <c r="BX107" s="25">
        <v>0</v>
      </c>
      <c r="BY107" s="25">
        <v>0</v>
      </c>
      <c r="BZ107" s="26">
        <f t="shared" si="109"/>
        <v>63</v>
      </c>
      <c r="CC107" s="23">
        <v>16</v>
      </c>
      <c r="CD107" s="25">
        <v>0</v>
      </c>
      <c r="CE107" s="25">
        <v>5</v>
      </c>
      <c r="CF107" s="25">
        <v>45</v>
      </c>
      <c r="CG107" s="25">
        <v>13</v>
      </c>
      <c r="CH107" s="25">
        <v>1</v>
      </c>
      <c r="CI107" s="25">
        <v>0</v>
      </c>
      <c r="CJ107" s="25">
        <v>0</v>
      </c>
      <c r="CK107" s="25">
        <v>0</v>
      </c>
      <c r="CL107" s="25">
        <v>0</v>
      </c>
      <c r="CM107" s="25">
        <v>0</v>
      </c>
      <c r="CN107" s="25">
        <v>0</v>
      </c>
      <c r="CO107" s="25">
        <v>0</v>
      </c>
      <c r="CP107" s="26">
        <f t="shared" si="110"/>
        <v>64</v>
      </c>
      <c r="CS107" s="23">
        <v>16</v>
      </c>
      <c r="CT107" s="25">
        <v>0</v>
      </c>
      <c r="CU107" s="25">
        <v>5</v>
      </c>
      <c r="CV107" s="25">
        <v>43</v>
      </c>
      <c r="CW107" s="25">
        <v>10</v>
      </c>
      <c r="CX107" s="25">
        <v>1</v>
      </c>
      <c r="CY107" s="25">
        <v>0</v>
      </c>
      <c r="CZ107" s="25">
        <v>0</v>
      </c>
      <c r="DA107" s="25">
        <v>0</v>
      </c>
      <c r="DB107" s="25">
        <v>0</v>
      </c>
      <c r="DC107" s="25">
        <v>0</v>
      </c>
      <c r="DD107" s="25">
        <v>0</v>
      </c>
      <c r="DE107" s="25">
        <v>0</v>
      </c>
      <c r="DF107" s="26">
        <f t="shared" si="111"/>
        <v>59</v>
      </c>
      <c r="DI107" s="23">
        <v>15</v>
      </c>
      <c r="DJ107" s="31">
        <f t="shared" si="112"/>
        <v>66</v>
      </c>
      <c r="DK107" s="31">
        <f t="shared" si="113"/>
        <v>88</v>
      </c>
      <c r="DL107" s="31">
        <f t="shared" si="114"/>
        <v>82</v>
      </c>
      <c r="DM107" s="31">
        <f t="shared" si="115"/>
        <v>53</v>
      </c>
      <c r="DN107" s="31">
        <f t="shared" si="116"/>
        <v>70</v>
      </c>
      <c r="DO107" s="31">
        <f t="shared" si="117"/>
        <v>69</v>
      </c>
      <c r="DP107" s="31">
        <f t="shared" si="118"/>
        <v>59</v>
      </c>
      <c r="DQ107" s="32">
        <f t="shared" si="119"/>
        <v>70.400000000000006</v>
      </c>
      <c r="DR107" s="33">
        <f t="shared" si="120"/>
        <v>69.571428571428569</v>
      </c>
      <c r="DT107" s="23">
        <v>15</v>
      </c>
      <c r="DU107" s="34">
        <v>24.628787878787879</v>
      </c>
      <c r="DV107" s="34">
        <v>25.926136363636363</v>
      </c>
      <c r="DW107" s="34">
        <v>26.445121951219512</v>
      </c>
      <c r="DX107" s="34">
        <v>25.264150943396228</v>
      </c>
      <c r="DY107" s="34">
        <v>24.678571428571427</v>
      </c>
      <c r="DZ107" s="34">
        <v>26.260869565217391</v>
      </c>
      <c r="EA107" s="34">
        <v>25.288135593220339</v>
      </c>
      <c r="EF107" s="5"/>
      <c r="EG107" s="5"/>
      <c r="EH107" s="5"/>
      <c r="EI107" s="5"/>
      <c r="EJ107" s="5"/>
      <c r="EK107" s="5"/>
      <c r="EL107" s="5"/>
      <c r="EM107" s="5"/>
      <c r="EQ107" s="36">
        <f>EQ102+1</f>
        <v>44059</v>
      </c>
      <c r="ER107" s="37"/>
      <c r="ES107" s="37"/>
      <c r="ET107" s="37"/>
      <c r="EU107" s="40"/>
    </row>
    <row r="108" spans="1:151" ht="9.75" customHeight="1">
      <c r="A108" s="23">
        <v>17</v>
      </c>
      <c r="B108" s="25">
        <v>0</v>
      </c>
      <c r="C108" s="25">
        <v>9</v>
      </c>
      <c r="D108" s="25">
        <v>87</v>
      </c>
      <c r="E108" s="25">
        <v>12</v>
      </c>
      <c r="F108" s="25">
        <v>6</v>
      </c>
      <c r="G108" s="25">
        <v>1</v>
      </c>
      <c r="H108" s="25">
        <v>0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6">
        <f t="shared" si="105"/>
        <v>115</v>
      </c>
      <c r="Q108" s="23">
        <v>17</v>
      </c>
      <c r="R108" s="25">
        <v>0</v>
      </c>
      <c r="S108" s="25">
        <v>6</v>
      </c>
      <c r="T108" s="25">
        <v>49</v>
      </c>
      <c r="U108" s="25">
        <v>17</v>
      </c>
      <c r="V108" s="25">
        <v>0</v>
      </c>
      <c r="W108" s="25">
        <v>0</v>
      </c>
      <c r="X108" s="25">
        <v>0</v>
      </c>
      <c r="Y108" s="25">
        <v>0</v>
      </c>
      <c r="Z108" s="25">
        <v>0</v>
      </c>
      <c r="AA108" s="25">
        <v>0</v>
      </c>
      <c r="AB108" s="25">
        <v>0</v>
      </c>
      <c r="AC108" s="25">
        <v>0</v>
      </c>
      <c r="AD108" s="26">
        <f t="shared" si="106"/>
        <v>72</v>
      </c>
      <c r="AG108" s="23">
        <v>17</v>
      </c>
      <c r="AH108" s="25">
        <v>0</v>
      </c>
      <c r="AI108" s="25">
        <v>3</v>
      </c>
      <c r="AJ108" s="25">
        <v>38</v>
      </c>
      <c r="AK108" s="25">
        <v>7</v>
      </c>
      <c r="AL108" s="25">
        <v>1</v>
      </c>
      <c r="AM108" s="25">
        <v>1</v>
      </c>
      <c r="AN108" s="25">
        <v>0</v>
      </c>
      <c r="AO108" s="25">
        <v>0</v>
      </c>
      <c r="AP108" s="25">
        <v>0</v>
      </c>
      <c r="AQ108" s="25">
        <v>0</v>
      </c>
      <c r="AR108" s="25">
        <v>0</v>
      </c>
      <c r="AS108" s="25">
        <v>0</v>
      </c>
      <c r="AT108" s="26">
        <f t="shared" si="107"/>
        <v>50</v>
      </c>
      <c r="AW108" s="23">
        <v>17</v>
      </c>
      <c r="AX108" s="25">
        <v>0</v>
      </c>
      <c r="AY108" s="25">
        <v>3</v>
      </c>
      <c r="AZ108" s="25">
        <v>34</v>
      </c>
      <c r="BA108" s="25">
        <v>5</v>
      </c>
      <c r="BB108" s="25">
        <v>0</v>
      </c>
      <c r="BC108" s="25">
        <v>1</v>
      </c>
      <c r="BD108" s="25">
        <v>0</v>
      </c>
      <c r="BE108" s="25">
        <v>0</v>
      </c>
      <c r="BF108" s="25">
        <v>0</v>
      </c>
      <c r="BG108" s="25">
        <v>0</v>
      </c>
      <c r="BH108" s="25">
        <v>0</v>
      </c>
      <c r="BI108" s="25">
        <v>0</v>
      </c>
      <c r="BJ108" s="26">
        <f t="shared" si="108"/>
        <v>43</v>
      </c>
      <c r="BM108" s="23">
        <v>17</v>
      </c>
      <c r="BN108" s="25">
        <v>2</v>
      </c>
      <c r="BO108" s="25">
        <v>7</v>
      </c>
      <c r="BP108" s="25">
        <v>61</v>
      </c>
      <c r="BQ108" s="25">
        <v>22</v>
      </c>
      <c r="BR108" s="25">
        <v>6</v>
      </c>
      <c r="BS108" s="25">
        <v>0</v>
      </c>
      <c r="BT108" s="25">
        <v>0</v>
      </c>
      <c r="BU108" s="25">
        <v>0</v>
      </c>
      <c r="BV108" s="25">
        <v>0</v>
      </c>
      <c r="BW108" s="25">
        <v>0</v>
      </c>
      <c r="BX108" s="25">
        <v>0</v>
      </c>
      <c r="BY108" s="25">
        <v>0</v>
      </c>
      <c r="BZ108" s="26">
        <f t="shared" si="109"/>
        <v>98</v>
      </c>
      <c r="CC108" s="23">
        <v>17</v>
      </c>
      <c r="CD108" s="25">
        <v>0</v>
      </c>
      <c r="CE108" s="25">
        <v>5</v>
      </c>
      <c r="CF108" s="25">
        <v>84</v>
      </c>
      <c r="CG108" s="25">
        <v>24</v>
      </c>
      <c r="CH108" s="25">
        <v>3</v>
      </c>
      <c r="CI108" s="25">
        <v>2</v>
      </c>
      <c r="CJ108" s="25">
        <v>0</v>
      </c>
      <c r="CK108" s="25">
        <v>0</v>
      </c>
      <c r="CL108" s="25">
        <v>0</v>
      </c>
      <c r="CM108" s="25">
        <v>0</v>
      </c>
      <c r="CN108" s="25">
        <v>0</v>
      </c>
      <c r="CO108" s="25">
        <v>0</v>
      </c>
      <c r="CP108" s="26">
        <f t="shared" si="110"/>
        <v>118</v>
      </c>
      <c r="CS108" s="23">
        <v>17</v>
      </c>
      <c r="CT108" s="25">
        <v>0</v>
      </c>
      <c r="CU108" s="25">
        <v>8</v>
      </c>
      <c r="CV108" s="25">
        <v>69</v>
      </c>
      <c r="CW108" s="25">
        <v>15</v>
      </c>
      <c r="CX108" s="25">
        <v>4</v>
      </c>
      <c r="CY108" s="25">
        <v>0</v>
      </c>
      <c r="CZ108" s="25">
        <v>0</v>
      </c>
      <c r="DA108" s="25">
        <v>0</v>
      </c>
      <c r="DB108" s="25">
        <v>0</v>
      </c>
      <c r="DC108" s="25">
        <v>0</v>
      </c>
      <c r="DD108" s="25">
        <v>0</v>
      </c>
      <c r="DE108" s="25">
        <v>0</v>
      </c>
      <c r="DF108" s="26">
        <f t="shared" si="111"/>
        <v>96</v>
      </c>
      <c r="DI108" s="23">
        <v>16</v>
      </c>
      <c r="DJ108" s="31">
        <f t="shared" si="112"/>
        <v>87</v>
      </c>
      <c r="DK108" s="31">
        <f t="shared" si="113"/>
        <v>80</v>
      </c>
      <c r="DL108" s="31">
        <f t="shared" si="114"/>
        <v>67</v>
      </c>
      <c r="DM108" s="31">
        <f t="shared" si="115"/>
        <v>49</v>
      </c>
      <c r="DN108" s="31">
        <f t="shared" si="116"/>
        <v>64</v>
      </c>
      <c r="DO108" s="31">
        <f t="shared" si="117"/>
        <v>70</v>
      </c>
      <c r="DP108" s="31">
        <f t="shared" si="118"/>
        <v>74</v>
      </c>
      <c r="DQ108" s="32">
        <f t="shared" si="119"/>
        <v>75</v>
      </c>
      <c r="DR108" s="33">
        <f t="shared" si="120"/>
        <v>70.142857142857139</v>
      </c>
      <c r="DT108" s="23">
        <v>16</v>
      </c>
      <c r="DU108" s="34">
        <v>25.816091954022987</v>
      </c>
      <c r="DV108" s="34">
        <v>26.03125</v>
      </c>
      <c r="DW108" s="34">
        <v>26.731343283582088</v>
      </c>
      <c r="DX108" s="34">
        <v>26.877551020408163</v>
      </c>
      <c r="DY108" s="34">
        <v>26.1640625</v>
      </c>
      <c r="DZ108" s="34">
        <v>25.821428571428573</v>
      </c>
      <c r="EA108" s="34">
        <v>26.175675675675677</v>
      </c>
      <c r="EF108" s="43"/>
      <c r="EG108" s="5"/>
      <c r="EH108" s="5"/>
      <c r="EI108" s="5"/>
      <c r="EJ108" s="5"/>
      <c r="EK108" s="5"/>
      <c r="EL108" s="5"/>
      <c r="EM108" s="5"/>
      <c r="EQ108" s="38" t="s">
        <v>17</v>
      </c>
      <c r="ER108" s="35">
        <f>AX70</f>
        <v>469</v>
      </c>
      <c r="ES108" s="35">
        <f>AY70+AZ70+BB70+BC70+BD70+BI70</f>
        <v>40</v>
      </c>
      <c r="ET108" s="35">
        <f>BA70+BE70+BF70+BG70+BH70+BJ70</f>
        <v>0</v>
      </c>
      <c r="EU108" s="33">
        <f>SUM(ER108:ET108)</f>
        <v>509</v>
      </c>
    </row>
    <row r="109" spans="1:151" ht="9.75" customHeight="1">
      <c r="A109" s="23">
        <v>18</v>
      </c>
      <c r="B109" s="25">
        <v>0</v>
      </c>
      <c r="C109" s="25">
        <v>5</v>
      </c>
      <c r="D109" s="25">
        <v>61</v>
      </c>
      <c r="E109" s="25">
        <v>17</v>
      </c>
      <c r="F109" s="25">
        <v>0</v>
      </c>
      <c r="G109" s="25">
        <v>0</v>
      </c>
      <c r="H109" s="25">
        <v>0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6">
        <f t="shared" si="105"/>
        <v>83</v>
      </c>
      <c r="Q109" s="23">
        <v>18</v>
      </c>
      <c r="R109" s="25">
        <v>0</v>
      </c>
      <c r="S109" s="25">
        <v>3</v>
      </c>
      <c r="T109" s="25">
        <v>50</v>
      </c>
      <c r="U109" s="25">
        <v>12</v>
      </c>
      <c r="V109" s="25">
        <v>3</v>
      </c>
      <c r="W109" s="25">
        <v>0</v>
      </c>
      <c r="X109" s="25">
        <v>0</v>
      </c>
      <c r="Y109" s="25">
        <v>0</v>
      </c>
      <c r="Z109" s="25">
        <v>0</v>
      </c>
      <c r="AA109" s="25">
        <v>0</v>
      </c>
      <c r="AB109" s="25">
        <v>0</v>
      </c>
      <c r="AC109" s="25">
        <v>0</v>
      </c>
      <c r="AD109" s="26">
        <f t="shared" si="106"/>
        <v>68</v>
      </c>
      <c r="AG109" s="23">
        <v>18</v>
      </c>
      <c r="AH109" s="25">
        <v>1</v>
      </c>
      <c r="AI109" s="25">
        <v>2</v>
      </c>
      <c r="AJ109" s="25">
        <v>55</v>
      </c>
      <c r="AK109" s="25">
        <v>10</v>
      </c>
      <c r="AL109" s="25">
        <v>0</v>
      </c>
      <c r="AM109" s="25">
        <v>0</v>
      </c>
      <c r="AN109" s="25">
        <v>0</v>
      </c>
      <c r="AO109" s="25">
        <v>0</v>
      </c>
      <c r="AP109" s="25">
        <v>0</v>
      </c>
      <c r="AQ109" s="25">
        <v>0</v>
      </c>
      <c r="AR109" s="25">
        <v>0</v>
      </c>
      <c r="AS109" s="25">
        <v>0</v>
      </c>
      <c r="AT109" s="26">
        <f t="shared" si="107"/>
        <v>68</v>
      </c>
      <c r="AW109" s="23">
        <v>18</v>
      </c>
      <c r="AX109" s="25">
        <v>0</v>
      </c>
      <c r="AY109" s="25">
        <v>3</v>
      </c>
      <c r="AZ109" s="25">
        <v>31</v>
      </c>
      <c r="BA109" s="25">
        <v>9</v>
      </c>
      <c r="BB109" s="25">
        <v>1</v>
      </c>
      <c r="BC109" s="25">
        <v>0</v>
      </c>
      <c r="BD109" s="25">
        <v>0</v>
      </c>
      <c r="BE109" s="25">
        <v>0</v>
      </c>
      <c r="BF109" s="25">
        <v>0</v>
      </c>
      <c r="BG109" s="25">
        <v>0</v>
      </c>
      <c r="BH109" s="25">
        <v>0</v>
      </c>
      <c r="BI109" s="25">
        <v>0</v>
      </c>
      <c r="BJ109" s="26">
        <f t="shared" si="108"/>
        <v>44</v>
      </c>
      <c r="BM109" s="23">
        <v>18</v>
      </c>
      <c r="BN109" s="25">
        <v>0</v>
      </c>
      <c r="BO109" s="25">
        <v>4</v>
      </c>
      <c r="BP109" s="25">
        <v>56</v>
      </c>
      <c r="BQ109" s="25">
        <v>25</v>
      </c>
      <c r="BR109" s="25">
        <v>7</v>
      </c>
      <c r="BS109" s="25">
        <v>0</v>
      </c>
      <c r="BT109" s="25">
        <v>0</v>
      </c>
      <c r="BU109" s="25">
        <v>0</v>
      </c>
      <c r="BV109" s="25">
        <v>0</v>
      </c>
      <c r="BW109" s="25">
        <v>0</v>
      </c>
      <c r="BX109" s="25">
        <v>0</v>
      </c>
      <c r="BY109" s="25">
        <v>0</v>
      </c>
      <c r="BZ109" s="26">
        <f t="shared" si="109"/>
        <v>92</v>
      </c>
      <c r="CC109" s="23">
        <v>18</v>
      </c>
      <c r="CD109" s="25">
        <v>0</v>
      </c>
      <c r="CE109" s="25">
        <v>3</v>
      </c>
      <c r="CF109" s="25">
        <v>71</v>
      </c>
      <c r="CG109" s="25">
        <v>29</v>
      </c>
      <c r="CH109" s="25">
        <v>3</v>
      </c>
      <c r="CI109" s="25">
        <v>1</v>
      </c>
      <c r="CJ109" s="25">
        <v>0</v>
      </c>
      <c r="CK109" s="25">
        <v>0</v>
      </c>
      <c r="CL109" s="25">
        <v>0</v>
      </c>
      <c r="CM109" s="25">
        <v>0</v>
      </c>
      <c r="CN109" s="25">
        <v>0</v>
      </c>
      <c r="CO109" s="25">
        <v>0</v>
      </c>
      <c r="CP109" s="26">
        <f t="shared" si="110"/>
        <v>107</v>
      </c>
      <c r="CS109" s="23">
        <v>18</v>
      </c>
      <c r="CT109" s="25">
        <v>0</v>
      </c>
      <c r="CU109" s="25">
        <v>3</v>
      </c>
      <c r="CV109" s="25">
        <v>53</v>
      </c>
      <c r="CW109" s="25">
        <v>19</v>
      </c>
      <c r="CX109" s="25">
        <v>3</v>
      </c>
      <c r="CY109" s="25">
        <v>0</v>
      </c>
      <c r="CZ109" s="25">
        <v>0</v>
      </c>
      <c r="DA109" s="25">
        <v>0</v>
      </c>
      <c r="DB109" s="25">
        <v>0</v>
      </c>
      <c r="DC109" s="25">
        <v>0</v>
      </c>
      <c r="DD109" s="25">
        <v>0</v>
      </c>
      <c r="DE109" s="25">
        <v>0</v>
      </c>
      <c r="DF109" s="26">
        <f t="shared" si="111"/>
        <v>78</v>
      </c>
      <c r="DI109" s="23">
        <v>17</v>
      </c>
      <c r="DJ109" s="31">
        <f t="shared" si="112"/>
        <v>115</v>
      </c>
      <c r="DK109" s="31">
        <f t="shared" si="113"/>
        <v>87</v>
      </c>
      <c r="DL109" s="31">
        <f t="shared" si="114"/>
        <v>73</v>
      </c>
      <c r="DM109" s="31">
        <f t="shared" si="115"/>
        <v>63</v>
      </c>
      <c r="DN109" s="31">
        <f t="shared" si="116"/>
        <v>82</v>
      </c>
      <c r="DO109" s="31">
        <f t="shared" si="117"/>
        <v>92</v>
      </c>
      <c r="DP109" s="31">
        <f t="shared" si="118"/>
        <v>88</v>
      </c>
      <c r="DQ109" s="32">
        <f t="shared" si="119"/>
        <v>92.8</v>
      </c>
      <c r="DR109" s="33">
        <f t="shared" si="120"/>
        <v>85.714285714285708</v>
      </c>
      <c r="DT109" s="23">
        <v>17</v>
      </c>
      <c r="DU109" s="34">
        <v>26.347826086956523</v>
      </c>
      <c r="DV109" s="34">
        <v>25.959770114942529</v>
      </c>
      <c r="DW109" s="34">
        <v>26.561643835616437</v>
      </c>
      <c r="DX109" s="34">
        <v>27.206349206349206</v>
      </c>
      <c r="DY109" s="34">
        <v>27.634146341463413</v>
      </c>
      <c r="DZ109" s="34">
        <v>27.402173913043477</v>
      </c>
      <c r="EA109" s="34">
        <v>26.295454545454547</v>
      </c>
      <c r="EF109" s="41" t="str">
        <f>TEXT(EF110,"dddd")</f>
        <v>Friday</v>
      </c>
      <c r="EH109" s="5"/>
      <c r="EI109" s="5"/>
      <c r="EJ109" s="5"/>
      <c r="EK109" s="5"/>
      <c r="EL109" s="5"/>
      <c r="EM109" s="5"/>
      <c r="EQ109" s="38" t="s">
        <v>19</v>
      </c>
      <c r="ER109" s="35">
        <f>AX71</f>
        <v>547</v>
      </c>
      <c r="ES109" s="35">
        <f>AY71+AZ71+BB71+BC71+BD71+BI71</f>
        <v>43</v>
      </c>
      <c r="ET109" s="35">
        <f>BA71+BE71+BF71+BG71+BH71+BJ71</f>
        <v>1</v>
      </c>
      <c r="EU109" s="33">
        <f>SUM(ER109:ET109)</f>
        <v>591</v>
      </c>
    </row>
    <row r="110" spans="1:151" ht="9.75" customHeight="1">
      <c r="A110" s="23">
        <v>19</v>
      </c>
      <c r="B110" s="25">
        <v>0</v>
      </c>
      <c r="C110" s="25">
        <v>1</v>
      </c>
      <c r="D110" s="25">
        <v>41</v>
      </c>
      <c r="E110" s="25">
        <v>7</v>
      </c>
      <c r="F110" s="25">
        <v>0</v>
      </c>
      <c r="G110" s="25">
        <v>0</v>
      </c>
      <c r="H110" s="25">
        <v>0</v>
      </c>
      <c r="I110" s="25">
        <v>0</v>
      </c>
      <c r="J110" s="25">
        <v>0</v>
      </c>
      <c r="K110" s="25">
        <v>0</v>
      </c>
      <c r="L110" s="25">
        <v>0</v>
      </c>
      <c r="M110" s="25">
        <v>0</v>
      </c>
      <c r="N110" s="26">
        <f t="shared" si="105"/>
        <v>49</v>
      </c>
      <c r="Q110" s="23">
        <v>19</v>
      </c>
      <c r="R110" s="25">
        <v>0</v>
      </c>
      <c r="S110" s="25">
        <v>1</v>
      </c>
      <c r="T110" s="25">
        <v>41</v>
      </c>
      <c r="U110" s="25">
        <v>12</v>
      </c>
      <c r="V110" s="25">
        <v>5</v>
      </c>
      <c r="W110" s="25">
        <v>1</v>
      </c>
      <c r="X110" s="25">
        <v>0</v>
      </c>
      <c r="Y110" s="25">
        <v>0</v>
      </c>
      <c r="Z110" s="25">
        <v>0</v>
      </c>
      <c r="AA110" s="25">
        <v>0</v>
      </c>
      <c r="AB110" s="25">
        <v>0</v>
      </c>
      <c r="AC110" s="25">
        <v>0</v>
      </c>
      <c r="AD110" s="26">
        <f t="shared" si="106"/>
        <v>60</v>
      </c>
      <c r="AG110" s="23">
        <v>19</v>
      </c>
      <c r="AH110" s="25">
        <v>0</v>
      </c>
      <c r="AI110" s="25">
        <v>3</v>
      </c>
      <c r="AJ110" s="25">
        <v>34</v>
      </c>
      <c r="AK110" s="25">
        <v>7</v>
      </c>
      <c r="AL110" s="25">
        <v>1</v>
      </c>
      <c r="AM110" s="25">
        <v>0</v>
      </c>
      <c r="AN110" s="25">
        <v>0</v>
      </c>
      <c r="AO110" s="25">
        <v>0</v>
      </c>
      <c r="AP110" s="25">
        <v>0</v>
      </c>
      <c r="AQ110" s="25">
        <v>0</v>
      </c>
      <c r="AR110" s="25">
        <v>0</v>
      </c>
      <c r="AS110" s="25">
        <v>0</v>
      </c>
      <c r="AT110" s="26">
        <f t="shared" si="107"/>
        <v>45</v>
      </c>
      <c r="AW110" s="23">
        <v>19</v>
      </c>
      <c r="AX110" s="25">
        <v>0</v>
      </c>
      <c r="AY110" s="25">
        <v>1</v>
      </c>
      <c r="AZ110" s="25">
        <v>27</v>
      </c>
      <c r="BA110" s="25">
        <v>11</v>
      </c>
      <c r="BB110" s="25">
        <v>1</v>
      </c>
      <c r="BC110" s="25">
        <v>0</v>
      </c>
      <c r="BD110" s="25">
        <v>0</v>
      </c>
      <c r="BE110" s="25">
        <v>0</v>
      </c>
      <c r="BF110" s="25">
        <v>0</v>
      </c>
      <c r="BG110" s="25">
        <v>0</v>
      </c>
      <c r="BH110" s="25">
        <v>0</v>
      </c>
      <c r="BI110" s="25">
        <v>0</v>
      </c>
      <c r="BJ110" s="26">
        <f t="shared" si="108"/>
        <v>40</v>
      </c>
      <c r="BM110" s="23">
        <v>19</v>
      </c>
      <c r="BN110" s="25">
        <v>1</v>
      </c>
      <c r="BO110" s="25">
        <v>6</v>
      </c>
      <c r="BP110" s="25">
        <v>49</v>
      </c>
      <c r="BQ110" s="25">
        <v>19</v>
      </c>
      <c r="BR110" s="25">
        <v>1</v>
      </c>
      <c r="BS110" s="25">
        <v>0</v>
      </c>
      <c r="BT110" s="25">
        <v>0</v>
      </c>
      <c r="BU110" s="25">
        <v>0</v>
      </c>
      <c r="BV110" s="25">
        <v>0</v>
      </c>
      <c r="BW110" s="25">
        <v>0</v>
      </c>
      <c r="BX110" s="25">
        <v>0</v>
      </c>
      <c r="BY110" s="25">
        <v>0</v>
      </c>
      <c r="BZ110" s="26">
        <f t="shared" si="109"/>
        <v>76</v>
      </c>
      <c r="CC110" s="23">
        <v>19</v>
      </c>
      <c r="CD110" s="25">
        <v>0</v>
      </c>
      <c r="CE110" s="25">
        <v>4</v>
      </c>
      <c r="CF110" s="25">
        <v>38</v>
      </c>
      <c r="CG110" s="25">
        <v>15</v>
      </c>
      <c r="CH110" s="25">
        <v>6</v>
      </c>
      <c r="CI110" s="25">
        <v>1</v>
      </c>
      <c r="CJ110" s="25">
        <v>0</v>
      </c>
      <c r="CK110" s="25">
        <v>0</v>
      </c>
      <c r="CL110" s="25">
        <v>0</v>
      </c>
      <c r="CM110" s="25">
        <v>0</v>
      </c>
      <c r="CN110" s="25">
        <v>0</v>
      </c>
      <c r="CO110" s="25">
        <v>0</v>
      </c>
      <c r="CP110" s="26">
        <f t="shared" si="110"/>
        <v>64</v>
      </c>
      <c r="CS110" s="23">
        <v>19</v>
      </c>
      <c r="CT110" s="25">
        <v>0</v>
      </c>
      <c r="CU110" s="25">
        <v>4</v>
      </c>
      <c r="CV110" s="25">
        <v>41</v>
      </c>
      <c r="CW110" s="25">
        <v>15</v>
      </c>
      <c r="CX110" s="25">
        <v>0</v>
      </c>
      <c r="CY110" s="25">
        <v>0</v>
      </c>
      <c r="CZ110" s="25">
        <v>0</v>
      </c>
      <c r="DA110" s="25">
        <v>0</v>
      </c>
      <c r="DB110" s="25">
        <v>0</v>
      </c>
      <c r="DC110" s="25">
        <v>0</v>
      </c>
      <c r="DD110" s="25">
        <v>0</v>
      </c>
      <c r="DE110" s="25">
        <v>0</v>
      </c>
      <c r="DF110" s="26">
        <f t="shared" si="111"/>
        <v>60</v>
      </c>
      <c r="DI110" s="23">
        <v>18</v>
      </c>
      <c r="DJ110" s="31">
        <f t="shared" si="112"/>
        <v>90</v>
      </c>
      <c r="DK110" s="31">
        <f t="shared" si="113"/>
        <v>73</v>
      </c>
      <c r="DL110" s="31">
        <f t="shared" si="114"/>
        <v>77</v>
      </c>
      <c r="DM110" s="31">
        <f t="shared" si="115"/>
        <v>49</v>
      </c>
      <c r="DN110" s="31">
        <f t="shared" si="116"/>
        <v>102</v>
      </c>
      <c r="DO110" s="31">
        <f t="shared" si="117"/>
        <v>104</v>
      </c>
      <c r="DP110" s="31">
        <f t="shared" si="118"/>
        <v>88</v>
      </c>
      <c r="DQ110" s="32">
        <f t="shared" si="119"/>
        <v>91.4</v>
      </c>
      <c r="DR110" s="33">
        <f t="shared" si="120"/>
        <v>83.285714285714292</v>
      </c>
      <c r="DT110" s="23">
        <v>18</v>
      </c>
      <c r="DU110" s="34">
        <v>26.111111111111111</v>
      </c>
      <c r="DV110" s="34">
        <v>26.904109589041095</v>
      </c>
      <c r="DW110" s="34">
        <v>26.441558441558442</v>
      </c>
      <c r="DX110" s="34">
        <v>26.520408163265305</v>
      </c>
      <c r="DY110" s="34">
        <v>26.725490196078432</v>
      </c>
      <c r="DZ110" s="34">
        <v>27.927884615384617</v>
      </c>
      <c r="EA110" s="34">
        <v>27.375</v>
      </c>
      <c r="EF110" s="42">
        <f>EF101+1</f>
        <v>44057</v>
      </c>
      <c r="EG110" s="5"/>
      <c r="EH110" s="5"/>
      <c r="EI110" s="5"/>
      <c r="EJ110" s="5"/>
      <c r="EK110" s="5"/>
      <c r="EL110" s="5"/>
      <c r="EM110" s="5"/>
      <c r="EQ110" s="38" t="s">
        <v>21</v>
      </c>
      <c r="ER110" s="35">
        <f>AX72</f>
        <v>555</v>
      </c>
      <c r="ES110" s="35">
        <f>AY72+AZ72+BB72+BC72+BD72+BI72</f>
        <v>43</v>
      </c>
      <c r="ET110" s="35">
        <f>BA72+BE72+BF72+BG72+BH72+BJ72</f>
        <v>1</v>
      </c>
      <c r="EU110" s="33">
        <f>SUM(ER110:ET110)</f>
        <v>599</v>
      </c>
    </row>
    <row r="111" spans="1:151" ht="9.75" customHeight="1">
      <c r="A111" s="23">
        <v>20</v>
      </c>
      <c r="B111" s="25">
        <v>0</v>
      </c>
      <c r="C111" s="25">
        <v>5</v>
      </c>
      <c r="D111" s="25">
        <v>19</v>
      </c>
      <c r="E111" s="25">
        <v>8</v>
      </c>
      <c r="F111" s="25">
        <v>2</v>
      </c>
      <c r="G111" s="25">
        <v>1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6">
        <f t="shared" si="105"/>
        <v>35</v>
      </c>
      <c r="Q111" s="23">
        <v>20</v>
      </c>
      <c r="R111" s="25">
        <v>0</v>
      </c>
      <c r="S111" s="25">
        <v>6</v>
      </c>
      <c r="T111" s="25">
        <v>39</v>
      </c>
      <c r="U111" s="25">
        <v>5</v>
      </c>
      <c r="V111" s="25">
        <v>2</v>
      </c>
      <c r="W111" s="25">
        <v>1</v>
      </c>
      <c r="X111" s="25">
        <v>0</v>
      </c>
      <c r="Y111" s="25">
        <v>0</v>
      </c>
      <c r="Z111" s="25">
        <v>0</v>
      </c>
      <c r="AA111" s="25">
        <v>0</v>
      </c>
      <c r="AB111" s="25">
        <v>0</v>
      </c>
      <c r="AC111" s="25">
        <v>0</v>
      </c>
      <c r="AD111" s="26">
        <f t="shared" si="106"/>
        <v>53</v>
      </c>
      <c r="AG111" s="23">
        <v>20</v>
      </c>
      <c r="AH111" s="25">
        <v>1</v>
      </c>
      <c r="AI111" s="25">
        <v>1</v>
      </c>
      <c r="AJ111" s="25">
        <v>33</v>
      </c>
      <c r="AK111" s="25">
        <v>3</v>
      </c>
      <c r="AL111" s="25">
        <v>4</v>
      </c>
      <c r="AM111" s="25">
        <v>0</v>
      </c>
      <c r="AN111" s="25">
        <v>0</v>
      </c>
      <c r="AO111" s="25">
        <v>0</v>
      </c>
      <c r="AP111" s="25">
        <v>0</v>
      </c>
      <c r="AQ111" s="25">
        <v>0</v>
      </c>
      <c r="AR111" s="25">
        <v>0</v>
      </c>
      <c r="AS111" s="25">
        <v>0</v>
      </c>
      <c r="AT111" s="26">
        <f t="shared" si="107"/>
        <v>42</v>
      </c>
      <c r="AW111" s="23">
        <v>20</v>
      </c>
      <c r="AX111" s="25">
        <v>0</v>
      </c>
      <c r="AY111" s="25">
        <v>4</v>
      </c>
      <c r="AZ111" s="25">
        <v>17</v>
      </c>
      <c r="BA111" s="25">
        <v>6</v>
      </c>
      <c r="BB111" s="25">
        <v>1</v>
      </c>
      <c r="BC111" s="25">
        <v>0</v>
      </c>
      <c r="BD111" s="25">
        <v>0</v>
      </c>
      <c r="BE111" s="25">
        <v>0</v>
      </c>
      <c r="BF111" s="25">
        <v>0</v>
      </c>
      <c r="BG111" s="25">
        <v>0</v>
      </c>
      <c r="BH111" s="25">
        <v>0</v>
      </c>
      <c r="BI111" s="25">
        <v>0</v>
      </c>
      <c r="BJ111" s="26">
        <f t="shared" si="108"/>
        <v>28</v>
      </c>
      <c r="BM111" s="23">
        <v>20</v>
      </c>
      <c r="BN111" s="25">
        <v>0</v>
      </c>
      <c r="BO111" s="25">
        <v>5</v>
      </c>
      <c r="BP111" s="25">
        <v>28</v>
      </c>
      <c r="BQ111" s="25">
        <v>13</v>
      </c>
      <c r="BR111" s="25">
        <v>1</v>
      </c>
      <c r="BS111" s="25">
        <v>0</v>
      </c>
      <c r="BT111" s="25">
        <v>0</v>
      </c>
      <c r="BU111" s="25">
        <v>0</v>
      </c>
      <c r="BV111" s="25">
        <v>0</v>
      </c>
      <c r="BW111" s="25">
        <v>0</v>
      </c>
      <c r="BX111" s="25">
        <v>0</v>
      </c>
      <c r="BY111" s="25">
        <v>0</v>
      </c>
      <c r="BZ111" s="26">
        <f t="shared" si="109"/>
        <v>47</v>
      </c>
      <c r="CC111" s="23">
        <v>20</v>
      </c>
      <c r="CD111" s="25">
        <v>0</v>
      </c>
      <c r="CE111" s="25">
        <v>0</v>
      </c>
      <c r="CF111" s="25">
        <v>38</v>
      </c>
      <c r="CG111" s="25">
        <v>11</v>
      </c>
      <c r="CH111" s="25">
        <v>4</v>
      </c>
      <c r="CI111" s="25">
        <v>0</v>
      </c>
      <c r="CJ111" s="25">
        <v>0</v>
      </c>
      <c r="CK111" s="25">
        <v>0</v>
      </c>
      <c r="CL111" s="25">
        <v>0</v>
      </c>
      <c r="CM111" s="25">
        <v>0</v>
      </c>
      <c r="CN111" s="25">
        <v>0</v>
      </c>
      <c r="CO111" s="25">
        <v>0</v>
      </c>
      <c r="CP111" s="26">
        <f t="shared" si="110"/>
        <v>53</v>
      </c>
      <c r="CS111" s="23">
        <v>20</v>
      </c>
      <c r="CT111" s="25">
        <v>0</v>
      </c>
      <c r="CU111" s="25">
        <v>1</v>
      </c>
      <c r="CV111" s="25">
        <v>33</v>
      </c>
      <c r="CW111" s="25">
        <v>7</v>
      </c>
      <c r="CX111" s="25">
        <v>3</v>
      </c>
      <c r="CY111" s="25">
        <v>2</v>
      </c>
      <c r="CZ111" s="25">
        <v>0</v>
      </c>
      <c r="DA111" s="25">
        <v>0</v>
      </c>
      <c r="DB111" s="25">
        <v>0</v>
      </c>
      <c r="DC111" s="25">
        <v>0</v>
      </c>
      <c r="DD111" s="25">
        <v>0</v>
      </c>
      <c r="DE111" s="25">
        <v>0</v>
      </c>
      <c r="DF111" s="26">
        <f t="shared" si="111"/>
        <v>46</v>
      </c>
      <c r="DI111" s="23">
        <v>19</v>
      </c>
      <c r="DJ111" s="31">
        <f t="shared" si="112"/>
        <v>67</v>
      </c>
      <c r="DK111" s="31">
        <f t="shared" si="113"/>
        <v>72</v>
      </c>
      <c r="DL111" s="31">
        <f t="shared" si="114"/>
        <v>54</v>
      </c>
      <c r="DM111" s="31">
        <f t="shared" si="115"/>
        <v>49</v>
      </c>
      <c r="DN111" s="31">
        <f t="shared" si="116"/>
        <v>55</v>
      </c>
      <c r="DO111" s="31">
        <f t="shared" si="117"/>
        <v>60</v>
      </c>
      <c r="DP111" s="31">
        <f t="shared" si="118"/>
        <v>76</v>
      </c>
      <c r="DQ111" s="32">
        <f t="shared" si="119"/>
        <v>66</v>
      </c>
      <c r="DR111" s="33">
        <f t="shared" si="120"/>
        <v>61.857142857142854</v>
      </c>
      <c r="DT111" s="23">
        <v>19</v>
      </c>
      <c r="DU111" s="34">
        <v>27.552238805970148</v>
      </c>
      <c r="DV111" s="34">
        <v>25.777777777777779</v>
      </c>
      <c r="DW111" s="34">
        <v>27.444444444444443</v>
      </c>
      <c r="DX111" s="34">
        <v>26.571428571428573</v>
      </c>
      <c r="DY111" s="34">
        <v>27.40909090909091</v>
      </c>
      <c r="DZ111" s="34">
        <v>28.083333333333332</v>
      </c>
      <c r="EA111" s="34">
        <v>27.605263157894736</v>
      </c>
      <c r="EF111" s="5"/>
      <c r="EG111" s="5"/>
      <c r="EH111" s="5"/>
      <c r="EI111" s="5"/>
      <c r="EJ111" s="5"/>
      <c r="EK111" s="5"/>
      <c r="EL111" s="5"/>
      <c r="EM111" s="5"/>
      <c r="EQ111" s="38" t="s">
        <v>22</v>
      </c>
      <c r="ER111" s="35">
        <f>AX73</f>
        <v>580</v>
      </c>
      <c r="ES111" s="35">
        <f>AY73+AZ73+BB73+BC73+BD73+BI73</f>
        <v>47</v>
      </c>
      <c r="ET111" s="35">
        <f>BA73+BE73+BF73+BG73+BH73+BJ73</f>
        <v>1</v>
      </c>
      <c r="EU111" s="33">
        <f>SUM(ER111:ET111)</f>
        <v>628</v>
      </c>
    </row>
    <row r="112" spans="1:151" ht="9.75" customHeight="1">
      <c r="A112" s="23">
        <v>21</v>
      </c>
      <c r="B112" s="25">
        <v>0</v>
      </c>
      <c r="C112" s="25">
        <v>2</v>
      </c>
      <c r="D112" s="25">
        <v>25</v>
      </c>
      <c r="E112" s="25">
        <v>5</v>
      </c>
      <c r="F112" s="25">
        <v>0</v>
      </c>
      <c r="G112" s="25">
        <v>0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6">
        <f t="shared" si="105"/>
        <v>32</v>
      </c>
      <c r="Q112" s="23">
        <v>21</v>
      </c>
      <c r="R112" s="25">
        <v>0</v>
      </c>
      <c r="S112" s="25">
        <v>2</v>
      </c>
      <c r="T112" s="25">
        <v>14</v>
      </c>
      <c r="U112" s="25">
        <v>4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6">
        <f t="shared" si="106"/>
        <v>20</v>
      </c>
      <c r="AG112" s="23">
        <v>21</v>
      </c>
      <c r="AH112" s="25">
        <v>0</v>
      </c>
      <c r="AI112" s="25">
        <v>1</v>
      </c>
      <c r="AJ112" s="25">
        <v>19</v>
      </c>
      <c r="AK112" s="25">
        <v>2</v>
      </c>
      <c r="AL112" s="25">
        <v>1</v>
      </c>
      <c r="AM112" s="25">
        <v>0</v>
      </c>
      <c r="AN112" s="25">
        <v>0</v>
      </c>
      <c r="AO112" s="25">
        <v>0</v>
      </c>
      <c r="AP112" s="25">
        <v>0</v>
      </c>
      <c r="AQ112" s="25">
        <v>0</v>
      </c>
      <c r="AR112" s="25">
        <v>0</v>
      </c>
      <c r="AS112" s="25">
        <v>0</v>
      </c>
      <c r="AT112" s="26">
        <f t="shared" si="107"/>
        <v>23</v>
      </c>
      <c r="AW112" s="23">
        <v>21</v>
      </c>
      <c r="AX112" s="25">
        <v>0</v>
      </c>
      <c r="AY112" s="25">
        <v>2</v>
      </c>
      <c r="AZ112" s="25">
        <v>12</v>
      </c>
      <c r="BA112" s="25">
        <v>0</v>
      </c>
      <c r="BB112" s="25">
        <v>2</v>
      </c>
      <c r="BC112" s="25">
        <v>0</v>
      </c>
      <c r="BD112" s="25">
        <v>0</v>
      </c>
      <c r="BE112" s="25">
        <v>0</v>
      </c>
      <c r="BF112" s="25">
        <v>0</v>
      </c>
      <c r="BG112" s="25">
        <v>0</v>
      </c>
      <c r="BH112" s="25">
        <v>0</v>
      </c>
      <c r="BI112" s="25">
        <v>0</v>
      </c>
      <c r="BJ112" s="26">
        <f t="shared" si="108"/>
        <v>16</v>
      </c>
      <c r="BM112" s="23">
        <v>21</v>
      </c>
      <c r="BN112" s="25">
        <v>0</v>
      </c>
      <c r="BO112" s="25">
        <v>0</v>
      </c>
      <c r="BP112" s="25">
        <v>20</v>
      </c>
      <c r="BQ112" s="25">
        <v>7</v>
      </c>
      <c r="BR112" s="25">
        <v>0</v>
      </c>
      <c r="BS112" s="25">
        <v>1</v>
      </c>
      <c r="BT112" s="25">
        <v>0</v>
      </c>
      <c r="BU112" s="25">
        <v>0</v>
      </c>
      <c r="BV112" s="25">
        <v>0</v>
      </c>
      <c r="BW112" s="25">
        <v>0</v>
      </c>
      <c r="BX112" s="25">
        <v>0</v>
      </c>
      <c r="BY112" s="25">
        <v>0</v>
      </c>
      <c r="BZ112" s="26">
        <f t="shared" si="109"/>
        <v>28</v>
      </c>
      <c r="CC112" s="23">
        <v>21</v>
      </c>
      <c r="CD112" s="25">
        <v>0</v>
      </c>
      <c r="CE112" s="25">
        <v>0</v>
      </c>
      <c r="CF112" s="25">
        <v>12</v>
      </c>
      <c r="CG112" s="25">
        <v>14</v>
      </c>
      <c r="CH112" s="25">
        <v>3</v>
      </c>
      <c r="CI112" s="25">
        <v>1</v>
      </c>
      <c r="CJ112" s="25">
        <v>0</v>
      </c>
      <c r="CK112" s="25">
        <v>0</v>
      </c>
      <c r="CL112" s="25">
        <v>0</v>
      </c>
      <c r="CM112" s="25">
        <v>0</v>
      </c>
      <c r="CN112" s="25">
        <v>0</v>
      </c>
      <c r="CO112" s="25">
        <v>0</v>
      </c>
      <c r="CP112" s="26">
        <f t="shared" si="110"/>
        <v>30</v>
      </c>
      <c r="CS112" s="23">
        <v>21</v>
      </c>
      <c r="CT112" s="25">
        <v>0</v>
      </c>
      <c r="CU112" s="25">
        <v>1</v>
      </c>
      <c r="CV112" s="25">
        <v>26</v>
      </c>
      <c r="CW112" s="25">
        <v>3</v>
      </c>
      <c r="CX112" s="25">
        <v>1</v>
      </c>
      <c r="CY112" s="25">
        <v>0</v>
      </c>
      <c r="CZ112" s="25">
        <v>0</v>
      </c>
      <c r="DA112" s="25">
        <v>0</v>
      </c>
      <c r="DB112" s="25">
        <v>0</v>
      </c>
      <c r="DC112" s="25">
        <v>0</v>
      </c>
      <c r="DD112" s="25">
        <v>0</v>
      </c>
      <c r="DE112" s="25">
        <v>0</v>
      </c>
      <c r="DF112" s="26">
        <f t="shared" si="111"/>
        <v>31</v>
      </c>
      <c r="DI112" s="23">
        <v>20</v>
      </c>
      <c r="DJ112" s="31">
        <f t="shared" si="112"/>
        <v>35</v>
      </c>
      <c r="DK112" s="31">
        <f t="shared" si="113"/>
        <v>57</v>
      </c>
      <c r="DL112" s="31">
        <f t="shared" si="114"/>
        <v>48</v>
      </c>
      <c r="DM112" s="31">
        <f t="shared" si="115"/>
        <v>37</v>
      </c>
      <c r="DN112" s="31">
        <f t="shared" si="116"/>
        <v>55</v>
      </c>
      <c r="DO112" s="31">
        <f t="shared" si="117"/>
        <v>60</v>
      </c>
      <c r="DP112" s="31">
        <f t="shared" si="118"/>
        <v>49</v>
      </c>
      <c r="DQ112" s="32">
        <f t="shared" si="119"/>
        <v>51.2</v>
      </c>
      <c r="DR112" s="33">
        <f t="shared" si="120"/>
        <v>48.714285714285715</v>
      </c>
      <c r="DT112" s="23">
        <v>20</v>
      </c>
      <c r="DU112" s="34">
        <v>28</v>
      </c>
      <c r="DV112" s="34">
        <v>26.815789473684209</v>
      </c>
      <c r="DW112" s="34">
        <v>26.385416666666668</v>
      </c>
      <c r="DX112" s="34">
        <v>29.081081081081081</v>
      </c>
      <c r="DY112" s="34">
        <v>27.363636363636363</v>
      </c>
      <c r="DZ112" s="34">
        <v>26.875</v>
      </c>
      <c r="EA112" s="34">
        <v>26.877551020408163</v>
      </c>
      <c r="EF112" s="5"/>
      <c r="EG112" s="5"/>
      <c r="EH112" s="5"/>
      <c r="EI112" s="5"/>
      <c r="EJ112" s="5"/>
      <c r="EK112" s="5"/>
      <c r="EL112" s="5"/>
      <c r="EM112" s="5"/>
      <c r="EQ112" s="36">
        <f>EQ107+1</f>
        <v>44060</v>
      </c>
      <c r="ER112" s="37"/>
      <c r="ES112" s="37"/>
      <c r="ET112" s="37"/>
      <c r="EU112" s="40"/>
    </row>
    <row r="113" spans="1:151" ht="9.75" customHeight="1">
      <c r="A113" s="23">
        <v>22</v>
      </c>
      <c r="B113" s="25">
        <v>0</v>
      </c>
      <c r="C113" s="25">
        <v>1</v>
      </c>
      <c r="D113" s="25">
        <v>21</v>
      </c>
      <c r="E113" s="25">
        <v>5</v>
      </c>
      <c r="F113" s="25">
        <v>2</v>
      </c>
      <c r="G113" s="25">
        <v>0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6">
        <f t="shared" si="105"/>
        <v>29</v>
      </c>
      <c r="Q113" s="23">
        <v>22</v>
      </c>
      <c r="R113" s="25">
        <v>0</v>
      </c>
      <c r="S113" s="25">
        <v>0</v>
      </c>
      <c r="T113" s="25">
        <v>5</v>
      </c>
      <c r="U113" s="25">
        <v>5</v>
      </c>
      <c r="V113" s="25">
        <v>1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5">
        <v>0</v>
      </c>
      <c r="AD113" s="26">
        <f t="shared" si="106"/>
        <v>11</v>
      </c>
      <c r="AG113" s="23">
        <v>22</v>
      </c>
      <c r="AH113" s="25">
        <v>0</v>
      </c>
      <c r="AI113" s="25">
        <v>2</v>
      </c>
      <c r="AJ113" s="25">
        <v>14</v>
      </c>
      <c r="AK113" s="25">
        <v>5</v>
      </c>
      <c r="AL113" s="25">
        <v>0</v>
      </c>
      <c r="AM113" s="25">
        <v>0</v>
      </c>
      <c r="AN113" s="25">
        <v>0</v>
      </c>
      <c r="AO113" s="25">
        <v>0</v>
      </c>
      <c r="AP113" s="25">
        <v>0</v>
      </c>
      <c r="AQ113" s="25">
        <v>0</v>
      </c>
      <c r="AR113" s="25">
        <v>0</v>
      </c>
      <c r="AS113" s="25">
        <v>0</v>
      </c>
      <c r="AT113" s="26">
        <f t="shared" si="107"/>
        <v>21</v>
      </c>
      <c r="AW113" s="23">
        <v>22</v>
      </c>
      <c r="AX113" s="25">
        <v>0</v>
      </c>
      <c r="AY113" s="25">
        <v>0</v>
      </c>
      <c r="AZ113" s="25">
        <v>6</v>
      </c>
      <c r="BA113" s="25">
        <v>1</v>
      </c>
      <c r="BB113" s="25">
        <v>2</v>
      </c>
      <c r="BC113" s="25">
        <v>0</v>
      </c>
      <c r="BD113" s="25">
        <v>0</v>
      </c>
      <c r="BE113" s="25">
        <v>0</v>
      </c>
      <c r="BF113" s="25">
        <v>0</v>
      </c>
      <c r="BG113" s="25">
        <v>0</v>
      </c>
      <c r="BH113" s="25">
        <v>0</v>
      </c>
      <c r="BI113" s="25">
        <v>0</v>
      </c>
      <c r="BJ113" s="26">
        <f t="shared" si="108"/>
        <v>9</v>
      </c>
      <c r="BM113" s="23">
        <v>22</v>
      </c>
      <c r="BN113" s="25">
        <v>0</v>
      </c>
      <c r="BO113" s="25">
        <v>2</v>
      </c>
      <c r="BP113" s="25">
        <v>5</v>
      </c>
      <c r="BQ113" s="25">
        <v>1</v>
      </c>
      <c r="BR113" s="25">
        <v>1</v>
      </c>
      <c r="BS113" s="25">
        <v>0</v>
      </c>
      <c r="BT113" s="25">
        <v>0</v>
      </c>
      <c r="BU113" s="25">
        <v>0</v>
      </c>
      <c r="BV113" s="25">
        <v>0</v>
      </c>
      <c r="BW113" s="25">
        <v>0</v>
      </c>
      <c r="BX113" s="25">
        <v>0</v>
      </c>
      <c r="BY113" s="25">
        <v>0</v>
      </c>
      <c r="BZ113" s="26">
        <f t="shared" si="109"/>
        <v>9</v>
      </c>
      <c r="CC113" s="23">
        <v>22</v>
      </c>
      <c r="CD113" s="25">
        <v>0</v>
      </c>
      <c r="CE113" s="25">
        <v>0</v>
      </c>
      <c r="CF113" s="25">
        <v>16</v>
      </c>
      <c r="CG113" s="25">
        <v>4</v>
      </c>
      <c r="CH113" s="25">
        <v>1</v>
      </c>
      <c r="CI113" s="25">
        <v>0</v>
      </c>
      <c r="CJ113" s="25">
        <v>0</v>
      </c>
      <c r="CK113" s="25">
        <v>0</v>
      </c>
      <c r="CL113" s="25">
        <v>0</v>
      </c>
      <c r="CM113" s="25">
        <v>0</v>
      </c>
      <c r="CN113" s="25">
        <v>0</v>
      </c>
      <c r="CO113" s="25">
        <v>0</v>
      </c>
      <c r="CP113" s="26">
        <f t="shared" si="110"/>
        <v>21</v>
      </c>
      <c r="CS113" s="23">
        <v>22</v>
      </c>
      <c r="CT113" s="25">
        <v>0</v>
      </c>
      <c r="CU113" s="25">
        <v>1</v>
      </c>
      <c r="CV113" s="25">
        <v>14</v>
      </c>
      <c r="CW113" s="25">
        <v>2</v>
      </c>
      <c r="CX113" s="25">
        <v>0</v>
      </c>
      <c r="CY113" s="25">
        <v>0</v>
      </c>
      <c r="CZ113" s="25">
        <v>0</v>
      </c>
      <c r="DA113" s="25">
        <v>0</v>
      </c>
      <c r="DB113" s="25">
        <v>0</v>
      </c>
      <c r="DC113" s="25">
        <v>0</v>
      </c>
      <c r="DD113" s="25">
        <v>0</v>
      </c>
      <c r="DE113" s="25">
        <v>0</v>
      </c>
      <c r="DF113" s="26">
        <f t="shared" si="111"/>
        <v>17</v>
      </c>
      <c r="DI113" s="23">
        <v>21</v>
      </c>
      <c r="DJ113" s="31">
        <f t="shared" si="112"/>
        <v>38</v>
      </c>
      <c r="DK113" s="31">
        <f t="shared" si="113"/>
        <v>29</v>
      </c>
      <c r="DL113" s="31">
        <f t="shared" si="114"/>
        <v>32</v>
      </c>
      <c r="DM113" s="31">
        <f t="shared" si="115"/>
        <v>28</v>
      </c>
      <c r="DN113" s="31">
        <f t="shared" si="116"/>
        <v>25</v>
      </c>
      <c r="DO113" s="31">
        <f t="shared" si="117"/>
        <v>31</v>
      </c>
      <c r="DP113" s="31">
        <f t="shared" si="118"/>
        <v>30</v>
      </c>
      <c r="DQ113" s="32">
        <f t="shared" si="119"/>
        <v>30.6</v>
      </c>
      <c r="DR113" s="33">
        <f t="shared" si="120"/>
        <v>30.428571428571427</v>
      </c>
      <c r="DT113" s="23">
        <v>21</v>
      </c>
      <c r="DU113" s="34">
        <v>26.486842105263158</v>
      </c>
      <c r="DV113" s="34">
        <v>28</v>
      </c>
      <c r="DW113" s="34">
        <v>26.515625</v>
      </c>
      <c r="DX113" s="34">
        <v>27.821428571428573</v>
      </c>
      <c r="DY113" s="34">
        <v>28.8</v>
      </c>
      <c r="DZ113" s="34">
        <v>27.919354838709676</v>
      </c>
      <c r="EA113" s="34">
        <v>25.25</v>
      </c>
      <c r="EF113" s="5"/>
      <c r="EG113" s="5"/>
      <c r="EH113" s="5"/>
      <c r="EI113" s="5"/>
      <c r="EJ113" s="5"/>
      <c r="EK113" s="5"/>
      <c r="EL113" s="5"/>
      <c r="EM113" s="5"/>
      <c r="EQ113" s="38" t="s">
        <v>17</v>
      </c>
      <c r="ER113" s="35">
        <f>BN70</f>
        <v>742</v>
      </c>
      <c r="ES113" s="35">
        <f>BO70+BP70+BR70+BS70+BT70+BY70</f>
        <v>117</v>
      </c>
      <c r="ET113" s="35">
        <f>BQ70+BU70+BV70+BW70+BX70+BZ70</f>
        <v>3</v>
      </c>
      <c r="EU113" s="33">
        <f>SUM(ER113:ET113)</f>
        <v>862</v>
      </c>
    </row>
    <row r="114" spans="1:151" ht="9.75" customHeight="1">
      <c r="A114" s="23">
        <v>23</v>
      </c>
      <c r="B114" s="25">
        <v>0</v>
      </c>
      <c r="C114" s="25">
        <v>0</v>
      </c>
      <c r="D114" s="25">
        <v>5</v>
      </c>
      <c r="E114" s="25">
        <v>1</v>
      </c>
      <c r="F114" s="25">
        <v>1</v>
      </c>
      <c r="G114" s="25">
        <v>0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6">
        <f t="shared" si="105"/>
        <v>7</v>
      </c>
      <c r="Q114" s="23">
        <v>23</v>
      </c>
      <c r="R114" s="25">
        <v>0</v>
      </c>
      <c r="S114" s="25">
        <v>1</v>
      </c>
      <c r="T114" s="25">
        <v>13</v>
      </c>
      <c r="U114" s="25">
        <v>5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5">
        <v>0</v>
      </c>
      <c r="AB114" s="25">
        <v>0</v>
      </c>
      <c r="AC114" s="25">
        <v>0</v>
      </c>
      <c r="AD114" s="26">
        <f t="shared" si="106"/>
        <v>19</v>
      </c>
      <c r="AG114" s="23">
        <v>23</v>
      </c>
      <c r="AH114" s="25">
        <v>0</v>
      </c>
      <c r="AI114" s="25">
        <v>0</v>
      </c>
      <c r="AJ114" s="25">
        <v>9</v>
      </c>
      <c r="AK114" s="25">
        <v>4</v>
      </c>
      <c r="AL114" s="25">
        <v>0</v>
      </c>
      <c r="AM114" s="25">
        <v>1</v>
      </c>
      <c r="AN114" s="25">
        <v>0</v>
      </c>
      <c r="AO114" s="25">
        <v>0</v>
      </c>
      <c r="AP114" s="25">
        <v>0</v>
      </c>
      <c r="AQ114" s="25">
        <v>0</v>
      </c>
      <c r="AR114" s="25">
        <v>0</v>
      </c>
      <c r="AS114" s="25">
        <v>0</v>
      </c>
      <c r="AT114" s="26">
        <f t="shared" si="107"/>
        <v>14</v>
      </c>
      <c r="AW114" s="23">
        <v>23</v>
      </c>
      <c r="AX114" s="25">
        <v>0</v>
      </c>
      <c r="AY114" s="25">
        <v>0</v>
      </c>
      <c r="AZ114" s="25">
        <v>2</v>
      </c>
      <c r="BA114" s="25">
        <v>0</v>
      </c>
      <c r="BB114" s="25">
        <v>0</v>
      </c>
      <c r="BC114" s="25">
        <v>0</v>
      </c>
      <c r="BD114" s="25">
        <v>0</v>
      </c>
      <c r="BE114" s="25">
        <v>0</v>
      </c>
      <c r="BF114" s="25">
        <v>0</v>
      </c>
      <c r="BG114" s="25">
        <v>0</v>
      </c>
      <c r="BH114" s="25">
        <v>0</v>
      </c>
      <c r="BI114" s="25">
        <v>0</v>
      </c>
      <c r="BJ114" s="26">
        <f t="shared" si="108"/>
        <v>2</v>
      </c>
      <c r="BM114" s="23">
        <v>23</v>
      </c>
      <c r="BN114" s="25">
        <v>0</v>
      </c>
      <c r="BO114" s="25">
        <v>0</v>
      </c>
      <c r="BP114" s="25">
        <v>5</v>
      </c>
      <c r="BQ114" s="25">
        <v>4</v>
      </c>
      <c r="BR114" s="25">
        <v>1</v>
      </c>
      <c r="BS114" s="25">
        <v>0</v>
      </c>
      <c r="BT114" s="25">
        <v>0</v>
      </c>
      <c r="BU114" s="25">
        <v>0</v>
      </c>
      <c r="BV114" s="25">
        <v>0</v>
      </c>
      <c r="BW114" s="25">
        <v>0</v>
      </c>
      <c r="BX114" s="25">
        <v>0</v>
      </c>
      <c r="BY114" s="25">
        <v>0</v>
      </c>
      <c r="BZ114" s="26">
        <f t="shared" si="109"/>
        <v>10</v>
      </c>
      <c r="CC114" s="23">
        <v>23</v>
      </c>
      <c r="CD114" s="25">
        <v>0</v>
      </c>
      <c r="CE114" s="25">
        <v>0</v>
      </c>
      <c r="CF114" s="25">
        <v>5</v>
      </c>
      <c r="CG114" s="25">
        <v>7</v>
      </c>
      <c r="CH114" s="25">
        <v>0</v>
      </c>
      <c r="CI114" s="25">
        <v>0</v>
      </c>
      <c r="CJ114" s="25">
        <v>0</v>
      </c>
      <c r="CK114" s="25">
        <v>0</v>
      </c>
      <c r="CL114" s="25">
        <v>0</v>
      </c>
      <c r="CM114" s="25">
        <v>0</v>
      </c>
      <c r="CN114" s="25">
        <v>0</v>
      </c>
      <c r="CO114" s="25">
        <v>0</v>
      </c>
      <c r="CP114" s="26">
        <f t="shared" si="110"/>
        <v>12</v>
      </c>
      <c r="CS114" s="23">
        <v>23</v>
      </c>
      <c r="CT114" s="25">
        <v>0</v>
      </c>
      <c r="CU114" s="25">
        <v>0</v>
      </c>
      <c r="CV114" s="25">
        <v>10</v>
      </c>
      <c r="CW114" s="25">
        <v>3</v>
      </c>
      <c r="CX114" s="25">
        <v>0</v>
      </c>
      <c r="CY114" s="25">
        <v>0</v>
      </c>
      <c r="CZ114" s="25">
        <v>0</v>
      </c>
      <c r="DA114" s="25">
        <v>0</v>
      </c>
      <c r="DB114" s="25">
        <v>0</v>
      </c>
      <c r="DC114" s="25">
        <v>0</v>
      </c>
      <c r="DD114" s="25">
        <v>0</v>
      </c>
      <c r="DE114" s="25">
        <v>0</v>
      </c>
      <c r="DF114" s="26">
        <f t="shared" si="111"/>
        <v>13</v>
      </c>
      <c r="DI114" s="23">
        <v>22</v>
      </c>
      <c r="DJ114" s="31">
        <f t="shared" si="112"/>
        <v>17</v>
      </c>
      <c r="DK114" s="31">
        <f t="shared" si="113"/>
        <v>15</v>
      </c>
      <c r="DL114" s="31">
        <f t="shared" si="114"/>
        <v>23</v>
      </c>
      <c r="DM114" s="31">
        <f t="shared" si="115"/>
        <v>10</v>
      </c>
      <c r="DN114" s="31">
        <f t="shared" si="116"/>
        <v>14</v>
      </c>
      <c r="DO114" s="31">
        <f t="shared" si="117"/>
        <v>29</v>
      </c>
      <c r="DP114" s="31">
        <f t="shared" si="118"/>
        <v>24</v>
      </c>
      <c r="DQ114" s="32">
        <f t="shared" si="119"/>
        <v>19.8</v>
      </c>
      <c r="DR114" s="33">
        <f t="shared" si="120"/>
        <v>18.857142857142858</v>
      </c>
      <c r="DT114" s="23">
        <v>22</v>
      </c>
      <c r="DU114" s="34">
        <v>26.382352941176471</v>
      </c>
      <c r="DV114" s="34">
        <v>28</v>
      </c>
      <c r="DW114" s="34">
        <v>27.565217391304348</v>
      </c>
      <c r="DX114" s="34">
        <v>23.5</v>
      </c>
      <c r="DY114" s="34">
        <v>29.964285714285715</v>
      </c>
      <c r="DZ114" s="34">
        <v>27.827586206896552</v>
      </c>
      <c r="EA114" s="34">
        <v>27.0625</v>
      </c>
      <c r="EF114" s="5"/>
      <c r="EG114" s="5"/>
      <c r="EH114" s="5"/>
      <c r="EI114" s="5"/>
      <c r="EJ114" s="5"/>
      <c r="EK114" s="5"/>
      <c r="EL114" s="5"/>
      <c r="EM114" s="5"/>
      <c r="EQ114" s="38" t="s">
        <v>19</v>
      </c>
      <c r="ER114" s="35">
        <f>BN71</f>
        <v>859</v>
      </c>
      <c r="ES114" s="35">
        <f>BO71+BP71+BR71+BS71+BT71+BY71</f>
        <v>127</v>
      </c>
      <c r="ET114" s="35">
        <f>BQ71+BU71+BV71+BW71+BX71+BZ71</f>
        <v>3</v>
      </c>
      <c r="EU114" s="33">
        <f>SUM(ER114:ET114)</f>
        <v>989</v>
      </c>
    </row>
    <row r="115" spans="1:151" ht="9.75" customHeight="1">
      <c r="A115" s="23">
        <v>24</v>
      </c>
      <c r="B115" s="25">
        <v>0</v>
      </c>
      <c r="C115" s="25">
        <v>2</v>
      </c>
      <c r="D115" s="25">
        <v>7</v>
      </c>
      <c r="E115" s="25">
        <v>2</v>
      </c>
      <c r="F115" s="25">
        <v>0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6">
        <f t="shared" si="105"/>
        <v>11</v>
      </c>
      <c r="Q115" s="23">
        <v>24</v>
      </c>
      <c r="R115" s="25">
        <v>0</v>
      </c>
      <c r="S115" s="25">
        <v>0</v>
      </c>
      <c r="T115" s="25">
        <v>9</v>
      </c>
      <c r="U115" s="25">
        <v>2</v>
      </c>
      <c r="V115" s="25">
        <v>1</v>
      </c>
      <c r="W115" s="25">
        <v>0</v>
      </c>
      <c r="X115" s="25">
        <v>0</v>
      </c>
      <c r="Y115" s="25">
        <v>0</v>
      </c>
      <c r="Z115" s="25">
        <v>0</v>
      </c>
      <c r="AA115" s="25">
        <v>0</v>
      </c>
      <c r="AB115" s="25">
        <v>0</v>
      </c>
      <c r="AC115" s="25">
        <v>0</v>
      </c>
      <c r="AD115" s="26">
        <f t="shared" si="106"/>
        <v>12</v>
      </c>
      <c r="AG115" s="23">
        <v>24</v>
      </c>
      <c r="AH115" s="25">
        <v>0</v>
      </c>
      <c r="AI115" s="25">
        <v>0</v>
      </c>
      <c r="AJ115" s="25">
        <v>10</v>
      </c>
      <c r="AK115" s="25">
        <v>1</v>
      </c>
      <c r="AL115" s="25">
        <v>0</v>
      </c>
      <c r="AM115" s="25">
        <v>0</v>
      </c>
      <c r="AN115" s="25">
        <v>0</v>
      </c>
      <c r="AO115" s="25">
        <v>0</v>
      </c>
      <c r="AP115" s="25">
        <v>0</v>
      </c>
      <c r="AQ115" s="25">
        <v>0</v>
      </c>
      <c r="AR115" s="25">
        <v>0</v>
      </c>
      <c r="AS115" s="25">
        <v>0</v>
      </c>
      <c r="AT115" s="26">
        <f t="shared" si="107"/>
        <v>11</v>
      </c>
      <c r="AW115" s="23">
        <v>24</v>
      </c>
      <c r="AX115" s="25">
        <v>0</v>
      </c>
      <c r="AY115" s="25">
        <v>0</v>
      </c>
      <c r="AZ115" s="25">
        <v>3</v>
      </c>
      <c r="BA115" s="25">
        <v>0</v>
      </c>
      <c r="BB115" s="25">
        <v>1</v>
      </c>
      <c r="BC115" s="25">
        <v>0</v>
      </c>
      <c r="BD115" s="25">
        <v>0</v>
      </c>
      <c r="BE115" s="25">
        <v>0</v>
      </c>
      <c r="BF115" s="25">
        <v>0</v>
      </c>
      <c r="BG115" s="25">
        <v>0</v>
      </c>
      <c r="BH115" s="25">
        <v>0</v>
      </c>
      <c r="BI115" s="25">
        <v>0</v>
      </c>
      <c r="BJ115" s="26">
        <f t="shared" si="108"/>
        <v>4</v>
      </c>
      <c r="BM115" s="23">
        <v>24</v>
      </c>
      <c r="BN115" s="25">
        <v>0</v>
      </c>
      <c r="BO115" s="25">
        <v>1</v>
      </c>
      <c r="BP115" s="25">
        <v>3</v>
      </c>
      <c r="BQ115" s="25">
        <v>1</v>
      </c>
      <c r="BR115" s="25">
        <v>1</v>
      </c>
      <c r="BS115" s="25">
        <v>0</v>
      </c>
      <c r="BT115" s="25">
        <v>0</v>
      </c>
      <c r="BU115" s="25">
        <v>0</v>
      </c>
      <c r="BV115" s="25">
        <v>0</v>
      </c>
      <c r="BW115" s="25">
        <v>0</v>
      </c>
      <c r="BX115" s="25">
        <v>0</v>
      </c>
      <c r="BY115" s="25">
        <v>0</v>
      </c>
      <c r="BZ115" s="26">
        <f t="shared" si="109"/>
        <v>6</v>
      </c>
      <c r="CC115" s="23">
        <v>24</v>
      </c>
      <c r="CD115" s="25">
        <v>0</v>
      </c>
      <c r="CE115" s="25">
        <v>0</v>
      </c>
      <c r="CF115" s="25">
        <v>3</v>
      </c>
      <c r="CG115" s="25">
        <v>2</v>
      </c>
      <c r="CH115" s="25">
        <v>0</v>
      </c>
      <c r="CI115" s="25">
        <v>0</v>
      </c>
      <c r="CJ115" s="25">
        <v>0</v>
      </c>
      <c r="CK115" s="25">
        <v>0</v>
      </c>
      <c r="CL115" s="25">
        <v>0</v>
      </c>
      <c r="CM115" s="25">
        <v>0</v>
      </c>
      <c r="CN115" s="25">
        <v>0</v>
      </c>
      <c r="CO115" s="25">
        <v>0</v>
      </c>
      <c r="CP115" s="26">
        <f t="shared" si="110"/>
        <v>5</v>
      </c>
      <c r="CS115" s="23">
        <v>24</v>
      </c>
      <c r="CT115" s="25">
        <v>0</v>
      </c>
      <c r="CU115" s="25">
        <v>0</v>
      </c>
      <c r="CV115" s="25">
        <v>0</v>
      </c>
      <c r="CW115" s="25">
        <v>3</v>
      </c>
      <c r="CX115" s="25">
        <v>0</v>
      </c>
      <c r="CY115" s="25">
        <v>0</v>
      </c>
      <c r="CZ115" s="25">
        <v>0</v>
      </c>
      <c r="DA115" s="25">
        <v>0</v>
      </c>
      <c r="DB115" s="25">
        <v>0</v>
      </c>
      <c r="DC115" s="25">
        <v>0</v>
      </c>
      <c r="DD115" s="25">
        <v>0</v>
      </c>
      <c r="DE115" s="25">
        <v>0</v>
      </c>
      <c r="DF115" s="26">
        <f t="shared" si="111"/>
        <v>3</v>
      </c>
      <c r="DI115" s="23">
        <v>23</v>
      </c>
      <c r="DJ115" s="31">
        <f t="shared" si="112"/>
        <v>8</v>
      </c>
      <c r="DK115" s="31">
        <f t="shared" si="113"/>
        <v>12</v>
      </c>
      <c r="DL115" s="31">
        <f t="shared" si="114"/>
        <v>11</v>
      </c>
      <c r="DM115" s="31">
        <f t="shared" si="115"/>
        <v>7</v>
      </c>
      <c r="DN115" s="31">
        <f t="shared" si="116"/>
        <v>11</v>
      </c>
      <c r="DO115" s="31">
        <f t="shared" si="117"/>
        <v>9</v>
      </c>
      <c r="DP115" s="31">
        <f t="shared" si="118"/>
        <v>11</v>
      </c>
      <c r="DQ115" s="32">
        <f t="shared" si="119"/>
        <v>10.199999999999999</v>
      </c>
      <c r="DR115" s="33">
        <f t="shared" si="120"/>
        <v>9.8571428571428577</v>
      </c>
      <c r="DT115" s="23">
        <v>23</v>
      </c>
      <c r="DU115" s="34">
        <v>28.625</v>
      </c>
      <c r="DV115" s="34">
        <v>26.75</v>
      </c>
      <c r="DW115" s="34">
        <v>25.954545454545453</v>
      </c>
      <c r="DX115" s="34">
        <v>28</v>
      </c>
      <c r="DY115" s="34">
        <v>27.545454545454547</v>
      </c>
      <c r="DZ115" s="34">
        <v>23</v>
      </c>
      <c r="EA115" s="34">
        <v>28.454545454545453</v>
      </c>
      <c r="EF115" s="5"/>
      <c r="EG115" s="5"/>
      <c r="EH115" s="5"/>
      <c r="EI115" s="5"/>
      <c r="EJ115" s="5"/>
      <c r="EK115" s="5"/>
      <c r="EL115" s="5"/>
      <c r="EM115" s="5"/>
      <c r="EQ115" s="38" t="s">
        <v>21</v>
      </c>
      <c r="ER115" s="35">
        <f>BN72</f>
        <v>877</v>
      </c>
      <c r="ES115" s="35">
        <f>BO72+BP72+BR72+BS72+BT72+BY72</f>
        <v>127</v>
      </c>
      <c r="ET115" s="35">
        <f>BQ72+BU72+BV72+BW72+BX72+BZ72</f>
        <v>3</v>
      </c>
      <c r="EU115" s="33">
        <f>SUM(ER115:ET115)</f>
        <v>1007</v>
      </c>
    </row>
    <row r="116" spans="1:151" ht="9.75" customHeight="1">
      <c r="DI116" s="23">
        <v>24</v>
      </c>
      <c r="DJ116" s="31">
        <f t="shared" si="112"/>
        <v>9</v>
      </c>
      <c r="DK116" s="31">
        <f t="shared" si="113"/>
        <v>8</v>
      </c>
      <c r="DL116" s="31">
        <f t="shared" si="114"/>
        <v>6</v>
      </c>
      <c r="DM116" s="31">
        <f t="shared" si="115"/>
        <v>1</v>
      </c>
      <c r="DN116" s="31">
        <f t="shared" si="116"/>
        <v>7</v>
      </c>
      <c r="DO116" s="31">
        <f t="shared" si="117"/>
        <v>8</v>
      </c>
      <c r="DP116" s="31">
        <f t="shared" si="118"/>
        <v>5</v>
      </c>
      <c r="DQ116" s="32">
        <f t="shared" si="119"/>
        <v>7.4</v>
      </c>
      <c r="DR116" s="33">
        <f t="shared" si="120"/>
        <v>6.2857142857142856</v>
      </c>
      <c r="DT116" s="23">
        <v>24</v>
      </c>
      <c r="DU116" s="34">
        <v>28.833333333333332</v>
      </c>
      <c r="DV116" s="34">
        <v>26.4375</v>
      </c>
      <c r="DW116" s="34">
        <v>25.5</v>
      </c>
      <c r="DX116" s="34">
        <v>25.5</v>
      </c>
      <c r="DY116" s="34">
        <v>27.642857142857142</v>
      </c>
      <c r="DZ116" s="34">
        <v>29.875</v>
      </c>
      <c r="EA116" s="34">
        <v>25.5</v>
      </c>
      <c r="EF116" s="5"/>
      <c r="EG116" s="5"/>
      <c r="EH116" s="5"/>
      <c r="EI116" s="5"/>
      <c r="EJ116" s="5"/>
      <c r="EK116" s="5"/>
      <c r="EL116" s="5"/>
      <c r="EM116" s="5"/>
      <c r="EQ116" s="38" t="s">
        <v>22</v>
      </c>
      <c r="ER116" s="35">
        <f>BN73</f>
        <v>902</v>
      </c>
      <c r="ES116" s="35">
        <f>BO73+BP73+BR73+BS73+BT73+BY73</f>
        <v>128</v>
      </c>
      <c r="ET116" s="35">
        <f>BQ73+BU73+BV73+BW73+BX73+BZ73</f>
        <v>3</v>
      </c>
      <c r="EU116" s="33">
        <f>SUM(ER116:ET116)</f>
        <v>1033</v>
      </c>
    </row>
    <row r="117" spans="1:151" ht="9.75" customHeight="1">
      <c r="A117" s="44" t="s">
        <v>17</v>
      </c>
      <c r="B117" s="45">
        <f t="shared" ref="B117:M117" si="122">SUM(B99:B110)</f>
        <v>4</v>
      </c>
      <c r="C117" s="45">
        <f t="shared" si="122"/>
        <v>76</v>
      </c>
      <c r="D117" s="45">
        <f t="shared" si="122"/>
        <v>592</v>
      </c>
      <c r="E117" s="45">
        <f t="shared" si="122"/>
        <v>97</v>
      </c>
      <c r="F117" s="45">
        <f t="shared" si="122"/>
        <v>15</v>
      </c>
      <c r="G117" s="45">
        <f t="shared" si="122"/>
        <v>1</v>
      </c>
      <c r="H117" s="45">
        <f t="shared" si="122"/>
        <v>0</v>
      </c>
      <c r="I117" s="45">
        <f t="shared" si="122"/>
        <v>0</v>
      </c>
      <c r="J117" s="45">
        <f t="shared" si="122"/>
        <v>0</v>
      </c>
      <c r="K117" s="45">
        <f t="shared" si="122"/>
        <v>0</v>
      </c>
      <c r="L117" s="45">
        <f t="shared" si="122"/>
        <v>0</v>
      </c>
      <c r="M117" s="45">
        <f t="shared" si="122"/>
        <v>0</v>
      </c>
      <c r="N117" s="26">
        <f>SUM(B117:M117)</f>
        <v>785</v>
      </c>
      <c r="Q117" s="44" t="s">
        <v>17</v>
      </c>
      <c r="R117" s="45">
        <f t="shared" ref="R117:AC117" si="123">SUM(R99:R110)</f>
        <v>0</v>
      </c>
      <c r="S117" s="45">
        <f t="shared" si="123"/>
        <v>70</v>
      </c>
      <c r="T117" s="45">
        <f t="shared" si="123"/>
        <v>548</v>
      </c>
      <c r="U117" s="45">
        <f t="shared" si="123"/>
        <v>107</v>
      </c>
      <c r="V117" s="45">
        <f t="shared" si="123"/>
        <v>19</v>
      </c>
      <c r="W117" s="45">
        <f t="shared" si="123"/>
        <v>2</v>
      </c>
      <c r="X117" s="45">
        <f t="shared" si="123"/>
        <v>0</v>
      </c>
      <c r="Y117" s="45">
        <f t="shared" si="123"/>
        <v>0</v>
      </c>
      <c r="Z117" s="45">
        <f t="shared" si="123"/>
        <v>0</v>
      </c>
      <c r="AA117" s="45">
        <f t="shared" si="123"/>
        <v>0</v>
      </c>
      <c r="AB117" s="45">
        <f t="shared" si="123"/>
        <v>0</v>
      </c>
      <c r="AC117" s="45">
        <f t="shared" si="123"/>
        <v>0</v>
      </c>
      <c r="AD117" s="26">
        <f>SUM(R117:AC117)</f>
        <v>746</v>
      </c>
      <c r="AG117" s="44" t="s">
        <v>17</v>
      </c>
      <c r="AH117" s="45">
        <f t="shared" ref="AH117:AS117" si="124">SUM(AH99:AH110)</f>
        <v>4</v>
      </c>
      <c r="AI117" s="45">
        <f t="shared" si="124"/>
        <v>56</v>
      </c>
      <c r="AJ117" s="45">
        <f t="shared" si="124"/>
        <v>434</v>
      </c>
      <c r="AK117" s="45">
        <f t="shared" si="124"/>
        <v>81</v>
      </c>
      <c r="AL117" s="45">
        <f t="shared" si="124"/>
        <v>12</v>
      </c>
      <c r="AM117" s="45">
        <f t="shared" si="124"/>
        <v>2</v>
      </c>
      <c r="AN117" s="45">
        <f t="shared" si="124"/>
        <v>0</v>
      </c>
      <c r="AO117" s="45">
        <f t="shared" si="124"/>
        <v>0</v>
      </c>
      <c r="AP117" s="45">
        <f t="shared" si="124"/>
        <v>0</v>
      </c>
      <c r="AQ117" s="45">
        <f t="shared" si="124"/>
        <v>0</v>
      </c>
      <c r="AR117" s="45">
        <f t="shared" si="124"/>
        <v>0</v>
      </c>
      <c r="AS117" s="45">
        <f t="shared" si="124"/>
        <v>0</v>
      </c>
      <c r="AT117" s="26">
        <f>SUM(AH117:AS117)</f>
        <v>589</v>
      </c>
      <c r="AW117" s="44" t="s">
        <v>17</v>
      </c>
      <c r="AX117" s="45">
        <f t="shared" ref="AX117:BI117" si="125">SUM(AX99:AX110)</f>
        <v>2</v>
      </c>
      <c r="AY117" s="45">
        <f t="shared" si="125"/>
        <v>28</v>
      </c>
      <c r="AZ117" s="45">
        <f t="shared" si="125"/>
        <v>333</v>
      </c>
      <c r="BA117" s="45">
        <f t="shared" si="125"/>
        <v>60</v>
      </c>
      <c r="BB117" s="45">
        <f t="shared" si="125"/>
        <v>9</v>
      </c>
      <c r="BC117" s="45">
        <f t="shared" si="125"/>
        <v>4</v>
      </c>
      <c r="BD117" s="45">
        <f t="shared" si="125"/>
        <v>0</v>
      </c>
      <c r="BE117" s="45">
        <f t="shared" si="125"/>
        <v>0</v>
      </c>
      <c r="BF117" s="45">
        <f t="shared" si="125"/>
        <v>0</v>
      </c>
      <c r="BG117" s="45">
        <f t="shared" si="125"/>
        <v>0</v>
      </c>
      <c r="BH117" s="45">
        <f t="shared" si="125"/>
        <v>0</v>
      </c>
      <c r="BI117" s="45">
        <f t="shared" si="125"/>
        <v>0</v>
      </c>
      <c r="BJ117" s="26">
        <f>SUM(AX117:BI117)</f>
        <v>436</v>
      </c>
      <c r="BM117" s="44" t="s">
        <v>17</v>
      </c>
      <c r="BN117" s="45">
        <f t="shared" ref="BN117:BY117" si="126">SUM(BN99:BN110)</f>
        <v>7</v>
      </c>
      <c r="BO117" s="45">
        <f t="shared" si="126"/>
        <v>61</v>
      </c>
      <c r="BP117" s="45">
        <f t="shared" si="126"/>
        <v>528</v>
      </c>
      <c r="BQ117" s="45">
        <f t="shared" si="126"/>
        <v>118</v>
      </c>
      <c r="BR117" s="45">
        <f t="shared" si="126"/>
        <v>20</v>
      </c>
      <c r="BS117" s="45">
        <f t="shared" si="126"/>
        <v>1</v>
      </c>
      <c r="BT117" s="45">
        <f t="shared" si="126"/>
        <v>0</v>
      </c>
      <c r="BU117" s="45">
        <f t="shared" si="126"/>
        <v>0</v>
      </c>
      <c r="BV117" s="45">
        <f t="shared" si="126"/>
        <v>0</v>
      </c>
      <c r="BW117" s="45">
        <f t="shared" si="126"/>
        <v>0</v>
      </c>
      <c r="BX117" s="45">
        <f t="shared" si="126"/>
        <v>0</v>
      </c>
      <c r="BY117" s="45">
        <f t="shared" si="126"/>
        <v>0</v>
      </c>
      <c r="BZ117" s="26">
        <f>SUM(BN117:BY117)</f>
        <v>735</v>
      </c>
      <c r="CC117" s="44" t="s">
        <v>17</v>
      </c>
      <c r="CD117" s="45">
        <f>SUM(CD99:CD110)</f>
        <v>0</v>
      </c>
      <c r="CE117" s="45">
        <f t="shared" ref="CE117:CO117" si="127">SUM(CE99:CE110)</f>
        <v>38</v>
      </c>
      <c r="CF117" s="45">
        <f t="shared" si="127"/>
        <v>601</v>
      </c>
      <c r="CG117" s="45">
        <f t="shared" si="127"/>
        <v>166</v>
      </c>
      <c r="CH117" s="45">
        <f t="shared" si="127"/>
        <v>23</v>
      </c>
      <c r="CI117" s="45">
        <f t="shared" si="127"/>
        <v>5</v>
      </c>
      <c r="CJ117" s="45">
        <f t="shared" si="127"/>
        <v>0</v>
      </c>
      <c r="CK117" s="45">
        <f t="shared" si="127"/>
        <v>0</v>
      </c>
      <c r="CL117" s="45">
        <f t="shared" si="127"/>
        <v>0</v>
      </c>
      <c r="CM117" s="45">
        <f t="shared" si="127"/>
        <v>0</v>
      </c>
      <c r="CN117" s="45">
        <f t="shared" si="127"/>
        <v>0</v>
      </c>
      <c r="CO117" s="45">
        <f t="shared" si="127"/>
        <v>0</v>
      </c>
      <c r="CP117" s="26">
        <f>SUM(CD117:CO117)</f>
        <v>833</v>
      </c>
      <c r="CS117" s="44" t="s">
        <v>17</v>
      </c>
      <c r="CT117" s="45">
        <f t="shared" ref="CT117:DE117" si="128">SUM(CT99:CT110)</f>
        <v>0</v>
      </c>
      <c r="CU117" s="45">
        <f t="shared" si="128"/>
        <v>46</v>
      </c>
      <c r="CV117" s="45">
        <f t="shared" si="128"/>
        <v>537</v>
      </c>
      <c r="CW117" s="45">
        <f t="shared" si="128"/>
        <v>139</v>
      </c>
      <c r="CX117" s="45">
        <f t="shared" si="128"/>
        <v>25</v>
      </c>
      <c r="CY117" s="45">
        <f t="shared" si="128"/>
        <v>0</v>
      </c>
      <c r="CZ117" s="45">
        <f t="shared" si="128"/>
        <v>0</v>
      </c>
      <c r="DA117" s="45">
        <f t="shared" si="128"/>
        <v>0</v>
      </c>
      <c r="DB117" s="45">
        <f t="shared" si="128"/>
        <v>0</v>
      </c>
      <c r="DC117" s="45">
        <f t="shared" si="128"/>
        <v>0</v>
      </c>
      <c r="DD117" s="45">
        <f t="shared" si="128"/>
        <v>0</v>
      </c>
      <c r="DE117" s="45">
        <f t="shared" si="128"/>
        <v>0</v>
      </c>
      <c r="DF117" s="26">
        <f>SUM(CT117:DE117)</f>
        <v>747</v>
      </c>
      <c r="DI117" s="5"/>
      <c r="DJ117" s="46"/>
      <c r="DK117" s="46"/>
      <c r="DL117" s="46"/>
      <c r="DM117" s="46"/>
      <c r="DN117" s="46"/>
      <c r="DO117" s="46"/>
      <c r="DP117" s="46"/>
      <c r="DQ117" s="46"/>
      <c r="DR117" s="47"/>
      <c r="DT117" s="5"/>
      <c r="DU117" s="48"/>
      <c r="DV117" s="48"/>
      <c r="DW117" s="48"/>
      <c r="DX117" s="48"/>
      <c r="DY117" s="48"/>
      <c r="DZ117" s="48"/>
      <c r="EA117" s="48"/>
      <c r="EF117" s="43"/>
      <c r="EG117" s="5"/>
      <c r="EH117" s="5"/>
      <c r="EI117" s="5"/>
      <c r="EJ117" s="5"/>
      <c r="EK117" s="5"/>
      <c r="EL117" s="5"/>
      <c r="EM117" s="5"/>
      <c r="EQ117" s="36">
        <f>EQ112+1</f>
        <v>44061</v>
      </c>
      <c r="ER117" s="37"/>
      <c r="ES117" s="37"/>
      <c r="ET117" s="37"/>
      <c r="EU117" s="40"/>
    </row>
    <row r="118" spans="1:151" ht="9.75" customHeight="1">
      <c r="A118" s="49" t="s">
        <v>19</v>
      </c>
      <c r="B118" s="50">
        <f t="shared" ref="B118:M118" si="129">SUM(B98:B113)</f>
        <v>4</v>
      </c>
      <c r="C118" s="50">
        <f t="shared" si="129"/>
        <v>84</v>
      </c>
      <c r="D118" s="50">
        <f t="shared" si="129"/>
        <v>666</v>
      </c>
      <c r="E118" s="50">
        <f t="shared" si="129"/>
        <v>118</v>
      </c>
      <c r="F118" s="50">
        <f t="shared" si="129"/>
        <v>21</v>
      </c>
      <c r="G118" s="50">
        <f t="shared" si="129"/>
        <v>3</v>
      </c>
      <c r="H118" s="50">
        <f t="shared" si="129"/>
        <v>0</v>
      </c>
      <c r="I118" s="50">
        <f t="shared" si="129"/>
        <v>0</v>
      </c>
      <c r="J118" s="50">
        <f t="shared" si="129"/>
        <v>0</v>
      </c>
      <c r="K118" s="50">
        <f t="shared" si="129"/>
        <v>0</v>
      </c>
      <c r="L118" s="50">
        <f t="shared" si="129"/>
        <v>0</v>
      </c>
      <c r="M118" s="50">
        <f t="shared" si="129"/>
        <v>0</v>
      </c>
      <c r="N118" s="26">
        <f>SUM(B118:M118)</f>
        <v>896</v>
      </c>
      <c r="Q118" s="49" t="s">
        <v>19</v>
      </c>
      <c r="R118" s="50">
        <f t="shared" ref="R118:AC118" si="130">SUM(R98:R113)</f>
        <v>0</v>
      </c>
      <c r="S118" s="50">
        <f t="shared" si="130"/>
        <v>78</v>
      </c>
      <c r="T118" s="50">
        <f t="shared" si="130"/>
        <v>615</v>
      </c>
      <c r="U118" s="50">
        <f t="shared" si="130"/>
        <v>125</v>
      </c>
      <c r="V118" s="50">
        <f t="shared" si="130"/>
        <v>26</v>
      </c>
      <c r="W118" s="50">
        <f t="shared" si="130"/>
        <v>3</v>
      </c>
      <c r="X118" s="50">
        <f t="shared" si="130"/>
        <v>0</v>
      </c>
      <c r="Y118" s="50">
        <f t="shared" si="130"/>
        <v>0</v>
      </c>
      <c r="Z118" s="50">
        <f t="shared" si="130"/>
        <v>0</v>
      </c>
      <c r="AA118" s="50">
        <f t="shared" si="130"/>
        <v>0</v>
      </c>
      <c r="AB118" s="50">
        <f t="shared" si="130"/>
        <v>0</v>
      </c>
      <c r="AC118" s="50">
        <f t="shared" si="130"/>
        <v>0</v>
      </c>
      <c r="AD118" s="26">
        <f>SUM(R118:AC118)</f>
        <v>847</v>
      </c>
      <c r="AG118" s="49" t="s">
        <v>19</v>
      </c>
      <c r="AH118" s="50">
        <f t="shared" ref="AH118:AS118" si="131">SUM(AH98:AH113)</f>
        <v>5</v>
      </c>
      <c r="AI118" s="50">
        <f t="shared" si="131"/>
        <v>60</v>
      </c>
      <c r="AJ118" s="50">
        <f t="shared" si="131"/>
        <v>505</v>
      </c>
      <c r="AK118" s="50">
        <f t="shared" si="131"/>
        <v>92</v>
      </c>
      <c r="AL118" s="50">
        <f t="shared" si="131"/>
        <v>17</v>
      </c>
      <c r="AM118" s="50">
        <f t="shared" si="131"/>
        <v>2</v>
      </c>
      <c r="AN118" s="50">
        <f t="shared" si="131"/>
        <v>0</v>
      </c>
      <c r="AO118" s="50">
        <f t="shared" si="131"/>
        <v>0</v>
      </c>
      <c r="AP118" s="50">
        <f t="shared" si="131"/>
        <v>0</v>
      </c>
      <c r="AQ118" s="50">
        <f t="shared" si="131"/>
        <v>0</v>
      </c>
      <c r="AR118" s="50">
        <f t="shared" si="131"/>
        <v>0</v>
      </c>
      <c r="AS118" s="50">
        <f t="shared" si="131"/>
        <v>0</v>
      </c>
      <c r="AT118" s="26">
        <f>SUM(AH118:AS118)</f>
        <v>681</v>
      </c>
      <c r="AW118" s="49" t="s">
        <v>19</v>
      </c>
      <c r="AX118" s="50">
        <f t="shared" ref="AX118:BI118" si="132">SUM(AX98:AX113)</f>
        <v>2</v>
      </c>
      <c r="AY118" s="50">
        <f t="shared" si="132"/>
        <v>34</v>
      </c>
      <c r="AZ118" s="50">
        <f t="shared" si="132"/>
        <v>370</v>
      </c>
      <c r="BA118" s="50">
        <f t="shared" si="132"/>
        <v>68</v>
      </c>
      <c r="BB118" s="50">
        <f t="shared" si="132"/>
        <v>14</v>
      </c>
      <c r="BC118" s="50">
        <f t="shared" si="132"/>
        <v>4</v>
      </c>
      <c r="BD118" s="50">
        <f t="shared" si="132"/>
        <v>0</v>
      </c>
      <c r="BE118" s="50">
        <f t="shared" si="132"/>
        <v>0</v>
      </c>
      <c r="BF118" s="50">
        <f t="shared" si="132"/>
        <v>0</v>
      </c>
      <c r="BG118" s="50">
        <f t="shared" si="132"/>
        <v>0</v>
      </c>
      <c r="BH118" s="50">
        <f t="shared" si="132"/>
        <v>0</v>
      </c>
      <c r="BI118" s="50">
        <f t="shared" si="132"/>
        <v>0</v>
      </c>
      <c r="BJ118" s="26">
        <f>SUM(AX118:BI118)</f>
        <v>492</v>
      </c>
      <c r="BM118" s="49" t="s">
        <v>19</v>
      </c>
      <c r="BN118" s="50">
        <f t="shared" ref="BN118:BY118" si="133">SUM(BN98:BN113)</f>
        <v>7</v>
      </c>
      <c r="BO118" s="50">
        <f t="shared" si="133"/>
        <v>68</v>
      </c>
      <c r="BP118" s="50">
        <f t="shared" si="133"/>
        <v>587</v>
      </c>
      <c r="BQ118" s="50">
        <f t="shared" si="133"/>
        <v>143</v>
      </c>
      <c r="BR118" s="50">
        <f t="shared" si="133"/>
        <v>23</v>
      </c>
      <c r="BS118" s="50">
        <f t="shared" si="133"/>
        <v>2</v>
      </c>
      <c r="BT118" s="50">
        <f t="shared" si="133"/>
        <v>0</v>
      </c>
      <c r="BU118" s="50">
        <f t="shared" si="133"/>
        <v>0</v>
      </c>
      <c r="BV118" s="50">
        <f t="shared" si="133"/>
        <v>0</v>
      </c>
      <c r="BW118" s="50">
        <f t="shared" si="133"/>
        <v>0</v>
      </c>
      <c r="BX118" s="50">
        <f t="shared" si="133"/>
        <v>0</v>
      </c>
      <c r="BY118" s="50">
        <f t="shared" si="133"/>
        <v>0</v>
      </c>
      <c r="BZ118" s="26">
        <f>SUM(BN118:BY118)</f>
        <v>830</v>
      </c>
      <c r="CC118" s="49" t="s">
        <v>19</v>
      </c>
      <c r="CD118" s="50">
        <f t="shared" ref="CD118:CO118" si="134">SUM(CD98:CD113)</f>
        <v>0</v>
      </c>
      <c r="CE118" s="50">
        <f t="shared" si="134"/>
        <v>38</v>
      </c>
      <c r="CF118" s="50">
        <f t="shared" si="134"/>
        <v>678</v>
      </c>
      <c r="CG118" s="50">
        <f t="shared" si="134"/>
        <v>198</v>
      </c>
      <c r="CH118" s="50">
        <f t="shared" si="134"/>
        <v>32</v>
      </c>
      <c r="CI118" s="50">
        <f t="shared" si="134"/>
        <v>6</v>
      </c>
      <c r="CJ118" s="50">
        <f t="shared" si="134"/>
        <v>0</v>
      </c>
      <c r="CK118" s="50">
        <f t="shared" si="134"/>
        <v>0</v>
      </c>
      <c r="CL118" s="50">
        <f t="shared" si="134"/>
        <v>0</v>
      </c>
      <c r="CM118" s="50">
        <f t="shared" si="134"/>
        <v>0</v>
      </c>
      <c r="CN118" s="50">
        <f t="shared" si="134"/>
        <v>0</v>
      </c>
      <c r="CO118" s="50">
        <f t="shared" si="134"/>
        <v>0</v>
      </c>
      <c r="CP118" s="26">
        <f>SUM(CD118:CO118)</f>
        <v>952</v>
      </c>
      <c r="CS118" s="49" t="s">
        <v>19</v>
      </c>
      <c r="CT118" s="50">
        <f t="shared" ref="CT118:DE118" si="135">SUM(CT98:CT113)</f>
        <v>0</v>
      </c>
      <c r="CU118" s="50">
        <f t="shared" si="135"/>
        <v>50</v>
      </c>
      <c r="CV118" s="50">
        <f t="shared" si="135"/>
        <v>617</v>
      </c>
      <c r="CW118" s="50">
        <f t="shared" si="135"/>
        <v>155</v>
      </c>
      <c r="CX118" s="50">
        <f t="shared" si="135"/>
        <v>31</v>
      </c>
      <c r="CY118" s="50">
        <f t="shared" si="135"/>
        <v>2</v>
      </c>
      <c r="CZ118" s="50">
        <f t="shared" si="135"/>
        <v>0</v>
      </c>
      <c r="DA118" s="50">
        <f t="shared" si="135"/>
        <v>0</v>
      </c>
      <c r="DB118" s="50">
        <f t="shared" si="135"/>
        <v>0</v>
      </c>
      <c r="DC118" s="50">
        <f t="shared" si="135"/>
        <v>0</v>
      </c>
      <c r="DD118" s="50">
        <f t="shared" si="135"/>
        <v>0</v>
      </c>
      <c r="DE118" s="50">
        <f t="shared" si="135"/>
        <v>0</v>
      </c>
      <c r="DF118" s="26">
        <f>SUM(CT118:DE118)</f>
        <v>855</v>
      </c>
      <c r="DI118" s="38" t="s">
        <v>17</v>
      </c>
      <c r="DJ118" s="45">
        <f>SUM(DJ100:DJ111)</f>
        <v>905</v>
      </c>
      <c r="DK118" s="45">
        <f t="shared" ref="DK118:DP118" si="136">SUM(DK100:DK111)</f>
        <v>905</v>
      </c>
      <c r="DL118" s="45">
        <f t="shared" si="136"/>
        <v>747</v>
      </c>
      <c r="DM118" s="45">
        <f t="shared" si="136"/>
        <v>509</v>
      </c>
      <c r="DN118" s="45">
        <f t="shared" si="136"/>
        <v>862</v>
      </c>
      <c r="DO118" s="45">
        <f t="shared" si="136"/>
        <v>897</v>
      </c>
      <c r="DP118" s="45">
        <f t="shared" si="136"/>
        <v>886</v>
      </c>
      <c r="DQ118" s="39">
        <f>SUM(DQ100:DQ111)</f>
        <v>891</v>
      </c>
      <c r="DR118" s="51">
        <f>SUM(DR100:DR111)</f>
        <v>815.85714285714278</v>
      </c>
      <c r="DT118" s="38" t="s">
        <v>23</v>
      </c>
      <c r="DU118" s="52">
        <f>IF(COUNTIF(DU103:DU104,"&lt;&gt;-")&gt;0,SUMIF(DU103:DU104,"&lt;&gt;-")/COUNTIF(DU103:DU104,"&lt;&gt;-"),"-")</f>
        <v>25.931203931203932</v>
      </c>
      <c r="DV118" s="52">
        <f t="shared" ref="DV118:EA118" si="137">IF(COUNTIF(DV103:DV104,"&lt;&gt;-")&gt;0,SUMIF(DV103:DV104,"&lt;&gt;-")/COUNTIF(DV103:DV104,"&lt;&gt;-"),"-")</f>
        <v>25.265109890109891</v>
      </c>
      <c r="DW118" s="52">
        <f t="shared" si="137"/>
        <v>25.986921173559562</v>
      </c>
      <c r="DX118" s="52">
        <f t="shared" si="137"/>
        <v>26.456632653061224</v>
      </c>
      <c r="DY118" s="52">
        <f t="shared" si="137"/>
        <v>25.398826291079811</v>
      </c>
      <c r="DZ118" s="52">
        <f t="shared" si="137"/>
        <v>25.677606177606179</v>
      </c>
      <c r="EA118" s="52">
        <f t="shared" si="137"/>
        <v>25.470588235294116</v>
      </c>
      <c r="EF118" s="41" t="str">
        <f>TEXT(EF119,"dddd")</f>
        <v>Saturday</v>
      </c>
      <c r="EH118" s="5"/>
      <c r="EI118" s="5"/>
      <c r="EJ118" s="5"/>
      <c r="EK118" s="5"/>
      <c r="EL118" s="5"/>
      <c r="EM118" s="5"/>
      <c r="EQ118" s="38" t="s">
        <v>17</v>
      </c>
      <c r="ER118" s="35">
        <f>CD70</f>
        <v>778</v>
      </c>
      <c r="ES118" s="35">
        <f>CE70+CF70+CH70+CI70+CJ70+CO70</f>
        <v>118</v>
      </c>
      <c r="ET118" s="35">
        <f>CG70+CK70+CL70+CM70+CN70+CP70</f>
        <v>1</v>
      </c>
      <c r="EU118" s="33">
        <f>SUM(ER118:ET118)</f>
        <v>897</v>
      </c>
    </row>
    <row r="119" spans="1:151" ht="9.75" customHeight="1">
      <c r="A119" s="53" t="s">
        <v>21</v>
      </c>
      <c r="B119" s="54">
        <f t="shared" ref="B119:M119" si="138">SUM(B98:B115)</f>
        <v>4</v>
      </c>
      <c r="C119" s="54">
        <f t="shared" si="138"/>
        <v>86</v>
      </c>
      <c r="D119" s="54">
        <f t="shared" si="138"/>
        <v>678</v>
      </c>
      <c r="E119" s="54">
        <f t="shared" si="138"/>
        <v>121</v>
      </c>
      <c r="F119" s="54">
        <f t="shared" si="138"/>
        <v>22</v>
      </c>
      <c r="G119" s="54">
        <f t="shared" si="138"/>
        <v>3</v>
      </c>
      <c r="H119" s="54">
        <f t="shared" si="138"/>
        <v>0</v>
      </c>
      <c r="I119" s="54">
        <f t="shared" si="138"/>
        <v>0</v>
      </c>
      <c r="J119" s="54">
        <f t="shared" si="138"/>
        <v>0</v>
      </c>
      <c r="K119" s="54">
        <f t="shared" si="138"/>
        <v>0</v>
      </c>
      <c r="L119" s="54">
        <f t="shared" si="138"/>
        <v>0</v>
      </c>
      <c r="M119" s="54">
        <f t="shared" si="138"/>
        <v>0</v>
      </c>
      <c r="N119" s="26">
        <f>SUM(B119:M119)</f>
        <v>914</v>
      </c>
      <c r="Q119" s="53" t="s">
        <v>21</v>
      </c>
      <c r="R119" s="54">
        <f t="shared" ref="R119:AC119" si="139">SUM(R98:R115)</f>
        <v>0</v>
      </c>
      <c r="S119" s="54">
        <f t="shared" si="139"/>
        <v>79</v>
      </c>
      <c r="T119" s="54">
        <f t="shared" si="139"/>
        <v>637</v>
      </c>
      <c r="U119" s="54">
        <f t="shared" si="139"/>
        <v>132</v>
      </c>
      <c r="V119" s="54">
        <f t="shared" si="139"/>
        <v>27</v>
      </c>
      <c r="W119" s="54">
        <f t="shared" si="139"/>
        <v>3</v>
      </c>
      <c r="X119" s="54">
        <f t="shared" si="139"/>
        <v>0</v>
      </c>
      <c r="Y119" s="54">
        <f t="shared" si="139"/>
        <v>0</v>
      </c>
      <c r="Z119" s="54">
        <f t="shared" si="139"/>
        <v>0</v>
      </c>
      <c r="AA119" s="54">
        <f t="shared" si="139"/>
        <v>0</v>
      </c>
      <c r="AB119" s="54">
        <f t="shared" si="139"/>
        <v>0</v>
      </c>
      <c r="AC119" s="54">
        <f t="shared" si="139"/>
        <v>0</v>
      </c>
      <c r="AD119" s="26">
        <f>SUM(R119:AC119)</f>
        <v>878</v>
      </c>
      <c r="AG119" s="53" t="s">
        <v>21</v>
      </c>
      <c r="AH119" s="54">
        <f t="shared" ref="AH119:AS119" si="140">SUM(AH98:AH115)</f>
        <v>5</v>
      </c>
      <c r="AI119" s="54">
        <f t="shared" si="140"/>
        <v>60</v>
      </c>
      <c r="AJ119" s="54">
        <f t="shared" si="140"/>
        <v>524</v>
      </c>
      <c r="AK119" s="54">
        <f t="shared" si="140"/>
        <v>97</v>
      </c>
      <c r="AL119" s="54">
        <f t="shared" si="140"/>
        <v>17</v>
      </c>
      <c r="AM119" s="54">
        <f t="shared" si="140"/>
        <v>3</v>
      </c>
      <c r="AN119" s="54">
        <f t="shared" si="140"/>
        <v>0</v>
      </c>
      <c r="AO119" s="54">
        <f t="shared" si="140"/>
        <v>0</v>
      </c>
      <c r="AP119" s="54">
        <f t="shared" si="140"/>
        <v>0</v>
      </c>
      <c r="AQ119" s="54">
        <f t="shared" si="140"/>
        <v>0</v>
      </c>
      <c r="AR119" s="54">
        <f t="shared" si="140"/>
        <v>0</v>
      </c>
      <c r="AS119" s="54">
        <f t="shared" si="140"/>
        <v>0</v>
      </c>
      <c r="AT119" s="26">
        <f>SUM(AH119:AS119)</f>
        <v>706</v>
      </c>
      <c r="AW119" s="53" t="s">
        <v>21</v>
      </c>
      <c r="AX119" s="54">
        <f t="shared" ref="AX119:BI119" si="141">SUM(AX98:AX115)</f>
        <v>2</v>
      </c>
      <c r="AY119" s="54">
        <f t="shared" si="141"/>
        <v>34</v>
      </c>
      <c r="AZ119" s="54">
        <f t="shared" si="141"/>
        <v>375</v>
      </c>
      <c r="BA119" s="54">
        <f t="shared" si="141"/>
        <v>68</v>
      </c>
      <c r="BB119" s="54">
        <f t="shared" si="141"/>
        <v>15</v>
      </c>
      <c r="BC119" s="54">
        <f t="shared" si="141"/>
        <v>4</v>
      </c>
      <c r="BD119" s="54">
        <f t="shared" si="141"/>
        <v>0</v>
      </c>
      <c r="BE119" s="54">
        <f t="shared" si="141"/>
        <v>0</v>
      </c>
      <c r="BF119" s="54">
        <f t="shared" si="141"/>
        <v>0</v>
      </c>
      <c r="BG119" s="54">
        <f t="shared" si="141"/>
        <v>0</v>
      </c>
      <c r="BH119" s="54">
        <f t="shared" si="141"/>
        <v>0</v>
      </c>
      <c r="BI119" s="54">
        <f t="shared" si="141"/>
        <v>0</v>
      </c>
      <c r="BJ119" s="26">
        <f>SUM(AX119:BI119)</f>
        <v>498</v>
      </c>
      <c r="BM119" s="53" t="s">
        <v>21</v>
      </c>
      <c r="BN119" s="54">
        <f t="shared" ref="BN119:BY119" si="142">SUM(BN98:BN115)</f>
        <v>7</v>
      </c>
      <c r="BO119" s="54">
        <f t="shared" si="142"/>
        <v>69</v>
      </c>
      <c r="BP119" s="54">
        <f t="shared" si="142"/>
        <v>595</v>
      </c>
      <c r="BQ119" s="54">
        <f t="shared" si="142"/>
        <v>148</v>
      </c>
      <c r="BR119" s="54">
        <f t="shared" si="142"/>
        <v>25</v>
      </c>
      <c r="BS119" s="54">
        <f t="shared" si="142"/>
        <v>2</v>
      </c>
      <c r="BT119" s="54">
        <f t="shared" si="142"/>
        <v>0</v>
      </c>
      <c r="BU119" s="54">
        <f t="shared" si="142"/>
        <v>0</v>
      </c>
      <c r="BV119" s="54">
        <f t="shared" si="142"/>
        <v>0</v>
      </c>
      <c r="BW119" s="54">
        <f t="shared" si="142"/>
        <v>0</v>
      </c>
      <c r="BX119" s="54">
        <f t="shared" si="142"/>
        <v>0</v>
      </c>
      <c r="BY119" s="54">
        <f t="shared" si="142"/>
        <v>0</v>
      </c>
      <c r="BZ119" s="26">
        <f>SUM(BN119:BY119)</f>
        <v>846</v>
      </c>
      <c r="CC119" s="53" t="s">
        <v>21</v>
      </c>
      <c r="CD119" s="54">
        <f t="shared" ref="CD119:CO119" si="143">SUM(CD98:CD115)</f>
        <v>0</v>
      </c>
      <c r="CE119" s="54">
        <f t="shared" si="143"/>
        <v>38</v>
      </c>
      <c r="CF119" s="54">
        <f t="shared" si="143"/>
        <v>686</v>
      </c>
      <c r="CG119" s="54">
        <f t="shared" si="143"/>
        <v>207</v>
      </c>
      <c r="CH119" s="54">
        <f t="shared" si="143"/>
        <v>32</v>
      </c>
      <c r="CI119" s="54">
        <f t="shared" si="143"/>
        <v>6</v>
      </c>
      <c r="CJ119" s="54">
        <f t="shared" si="143"/>
        <v>0</v>
      </c>
      <c r="CK119" s="54">
        <f t="shared" si="143"/>
        <v>0</v>
      </c>
      <c r="CL119" s="54">
        <f t="shared" si="143"/>
        <v>0</v>
      </c>
      <c r="CM119" s="54">
        <f t="shared" si="143"/>
        <v>0</v>
      </c>
      <c r="CN119" s="54">
        <f t="shared" si="143"/>
        <v>0</v>
      </c>
      <c r="CO119" s="54">
        <f t="shared" si="143"/>
        <v>0</v>
      </c>
      <c r="CP119" s="26">
        <f>SUM(CD119:CO119)</f>
        <v>969</v>
      </c>
      <c r="CS119" s="53" t="s">
        <v>21</v>
      </c>
      <c r="CT119" s="54">
        <f t="shared" ref="CT119:DE119" si="144">SUM(CT98:CT115)</f>
        <v>0</v>
      </c>
      <c r="CU119" s="54">
        <f t="shared" si="144"/>
        <v>50</v>
      </c>
      <c r="CV119" s="54">
        <f t="shared" si="144"/>
        <v>627</v>
      </c>
      <c r="CW119" s="54">
        <f t="shared" si="144"/>
        <v>161</v>
      </c>
      <c r="CX119" s="54">
        <f t="shared" si="144"/>
        <v>31</v>
      </c>
      <c r="CY119" s="54">
        <f t="shared" si="144"/>
        <v>2</v>
      </c>
      <c r="CZ119" s="54">
        <f t="shared" si="144"/>
        <v>0</v>
      </c>
      <c r="DA119" s="54">
        <f t="shared" si="144"/>
        <v>0</v>
      </c>
      <c r="DB119" s="54">
        <f t="shared" si="144"/>
        <v>0</v>
      </c>
      <c r="DC119" s="54">
        <f t="shared" si="144"/>
        <v>0</v>
      </c>
      <c r="DD119" s="54">
        <f t="shared" si="144"/>
        <v>0</v>
      </c>
      <c r="DE119" s="54">
        <f t="shared" si="144"/>
        <v>0</v>
      </c>
      <c r="DF119" s="26">
        <f>SUM(CT119:DE119)</f>
        <v>871</v>
      </c>
      <c r="DI119" s="38" t="s">
        <v>19</v>
      </c>
      <c r="DJ119" s="50">
        <f t="shared" ref="DJ119:DP119" si="145">SUM(DJ99:DJ114)</f>
        <v>1020</v>
      </c>
      <c r="DK119" s="50">
        <f t="shared" si="145"/>
        <v>1026</v>
      </c>
      <c r="DL119" s="50">
        <f t="shared" si="145"/>
        <v>860</v>
      </c>
      <c r="DM119" s="50">
        <f t="shared" si="145"/>
        <v>591</v>
      </c>
      <c r="DN119" s="50">
        <f t="shared" si="145"/>
        <v>989</v>
      </c>
      <c r="DO119" s="50">
        <f t="shared" si="145"/>
        <v>1042</v>
      </c>
      <c r="DP119" s="50">
        <f t="shared" si="145"/>
        <v>1017</v>
      </c>
      <c r="DQ119" s="39">
        <f>SUM(DQ99:DQ114)</f>
        <v>1018.8</v>
      </c>
      <c r="DR119" s="51">
        <f>SUM(DR99:DR114)</f>
        <v>934.99999999999989</v>
      </c>
      <c r="DT119" s="38" t="s">
        <v>24</v>
      </c>
      <c r="DU119" s="52">
        <f>IF(COUNTIF(DU107:DU108,"&lt;&gt;-")&gt;0,SUMIF(DU107:DU108,"&lt;&gt;-")/COUNTIF(DU107:DU108,"&lt;&gt;-"),"-")</f>
        <v>25.222439916405435</v>
      </c>
      <c r="DV119" s="52">
        <f t="shared" ref="DV119:EA119" si="146">IF(COUNTIF(DV107:DV108,"&lt;&gt;-")&gt;0,SUMIF(DV107:DV108,"&lt;&gt;-")/COUNTIF(DV107:DV108,"&lt;&gt;-"),"-")</f>
        <v>25.97869318181818</v>
      </c>
      <c r="DW119" s="52">
        <f t="shared" si="146"/>
        <v>26.588232617400799</v>
      </c>
      <c r="DX119" s="52">
        <f t="shared" si="146"/>
        <v>26.070850981902197</v>
      </c>
      <c r="DY119" s="52">
        <f t="shared" si="146"/>
        <v>25.421316964285715</v>
      </c>
      <c r="DZ119" s="52">
        <f t="shared" si="146"/>
        <v>26.04114906832298</v>
      </c>
      <c r="EA119" s="52">
        <f t="shared" si="146"/>
        <v>25.731905634448008</v>
      </c>
      <c r="EF119" s="42">
        <f>EF110+1</f>
        <v>44058</v>
      </c>
      <c r="EG119" s="5"/>
      <c r="EH119" s="5"/>
      <c r="EI119" s="5"/>
      <c r="EJ119" s="5"/>
      <c r="EK119" s="5"/>
      <c r="EL119" s="5"/>
      <c r="EM119" s="5"/>
      <c r="EQ119" s="38" t="s">
        <v>19</v>
      </c>
      <c r="ER119" s="35">
        <f>CD71</f>
        <v>913</v>
      </c>
      <c r="ES119" s="35">
        <f>CE71+CF71+CH71+CI71+CJ71+CO71</f>
        <v>128</v>
      </c>
      <c r="ET119" s="35">
        <f>CG71+CK71+CL71+CM71+CN71+CP71</f>
        <v>1</v>
      </c>
      <c r="EU119" s="33">
        <f>SUM(ER119:ET119)</f>
        <v>1042</v>
      </c>
    </row>
    <row r="120" spans="1:151" ht="9.75" customHeight="1">
      <c r="A120" s="55" t="s">
        <v>22</v>
      </c>
      <c r="B120" s="56">
        <f t="shared" ref="B120:M120" si="147">SUM(B92:B115)</f>
        <v>4</v>
      </c>
      <c r="C120" s="56">
        <f t="shared" si="147"/>
        <v>87</v>
      </c>
      <c r="D120" s="56">
        <f t="shared" si="147"/>
        <v>690</v>
      </c>
      <c r="E120" s="56">
        <f t="shared" si="147"/>
        <v>126</v>
      </c>
      <c r="F120" s="56">
        <f t="shared" si="147"/>
        <v>22</v>
      </c>
      <c r="G120" s="56">
        <f t="shared" si="147"/>
        <v>3</v>
      </c>
      <c r="H120" s="56">
        <f t="shared" si="147"/>
        <v>0</v>
      </c>
      <c r="I120" s="56">
        <f t="shared" si="147"/>
        <v>0</v>
      </c>
      <c r="J120" s="56">
        <f t="shared" si="147"/>
        <v>0</v>
      </c>
      <c r="K120" s="56">
        <f t="shared" si="147"/>
        <v>0</v>
      </c>
      <c r="L120" s="56">
        <f t="shared" si="147"/>
        <v>0</v>
      </c>
      <c r="M120" s="56">
        <f t="shared" si="147"/>
        <v>0</v>
      </c>
      <c r="N120" s="26">
        <f>SUM(B120:M120)</f>
        <v>932</v>
      </c>
      <c r="Q120" s="55" t="s">
        <v>22</v>
      </c>
      <c r="R120" s="56">
        <f t="shared" ref="R120:AC120" si="148">SUM(R92:R115)</f>
        <v>0</v>
      </c>
      <c r="S120" s="56">
        <f t="shared" si="148"/>
        <v>79</v>
      </c>
      <c r="T120" s="56">
        <f t="shared" si="148"/>
        <v>649</v>
      </c>
      <c r="U120" s="56">
        <f t="shared" si="148"/>
        <v>137</v>
      </c>
      <c r="V120" s="56">
        <f t="shared" si="148"/>
        <v>27</v>
      </c>
      <c r="W120" s="56">
        <f t="shared" si="148"/>
        <v>3</v>
      </c>
      <c r="X120" s="56">
        <f t="shared" si="148"/>
        <v>0</v>
      </c>
      <c r="Y120" s="56">
        <f t="shared" si="148"/>
        <v>0</v>
      </c>
      <c r="Z120" s="56">
        <f t="shared" si="148"/>
        <v>0</v>
      </c>
      <c r="AA120" s="56">
        <f t="shared" si="148"/>
        <v>0</v>
      </c>
      <c r="AB120" s="56">
        <f t="shared" si="148"/>
        <v>0</v>
      </c>
      <c r="AC120" s="56">
        <f t="shared" si="148"/>
        <v>0</v>
      </c>
      <c r="AD120" s="26">
        <f>SUM(R120:AC120)</f>
        <v>895</v>
      </c>
      <c r="AG120" s="55" t="s">
        <v>22</v>
      </c>
      <c r="AH120" s="56">
        <f t="shared" ref="AH120:AS120" si="149">SUM(AH92:AH115)</f>
        <v>5</v>
      </c>
      <c r="AI120" s="56">
        <f t="shared" si="149"/>
        <v>60</v>
      </c>
      <c r="AJ120" s="56">
        <f t="shared" si="149"/>
        <v>536</v>
      </c>
      <c r="AK120" s="56">
        <f t="shared" si="149"/>
        <v>100</v>
      </c>
      <c r="AL120" s="56">
        <f t="shared" si="149"/>
        <v>17</v>
      </c>
      <c r="AM120" s="56">
        <f t="shared" si="149"/>
        <v>4</v>
      </c>
      <c r="AN120" s="56">
        <f t="shared" si="149"/>
        <v>0</v>
      </c>
      <c r="AO120" s="56">
        <f t="shared" si="149"/>
        <v>0</v>
      </c>
      <c r="AP120" s="56">
        <f t="shared" si="149"/>
        <v>0</v>
      </c>
      <c r="AQ120" s="56">
        <f t="shared" si="149"/>
        <v>0</v>
      </c>
      <c r="AR120" s="56">
        <f t="shared" si="149"/>
        <v>0</v>
      </c>
      <c r="AS120" s="56">
        <f t="shared" si="149"/>
        <v>0</v>
      </c>
      <c r="AT120" s="26">
        <f>SUM(AH120:AS120)</f>
        <v>722</v>
      </c>
      <c r="AW120" s="55" t="s">
        <v>22</v>
      </c>
      <c r="AX120" s="56">
        <f t="shared" ref="AX120:BI120" si="150">SUM(AX92:AX115)</f>
        <v>2</v>
      </c>
      <c r="AY120" s="56">
        <f t="shared" si="150"/>
        <v>37</v>
      </c>
      <c r="AZ120" s="56">
        <f t="shared" si="150"/>
        <v>387</v>
      </c>
      <c r="BA120" s="56">
        <f t="shared" si="150"/>
        <v>69</v>
      </c>
      <c r="BB120" s="56">
        <f t="shared" si="150"/>
        <v>15</v>
      </c>
      <c r="BC120" s="56">
        <f t="shared" si="150"/>
        <v>4</v>
      </c>
      <c r="BD120" s="56">
        <f t="shared" si="150"/>
        <v>0</v>
      </c>
      <c r="BE120" s="56">
        <f t="shared" si="150"/>
        <v>0</v>
      </c>
      <c r="BF120" s="56">
        <f t="shared" si="150"/>
        <v>0</v>
      </c>
      <c r="BG120" s="56">
        <f t="shared" si="150"/>
        <v>0</v>
      </c>
      <c r="BH120" s="56">
        <f t="shared" si="150"/>
        <v>0</v>
      </c>
      <c r="BI120" s="56">
        <f t="shared" si="150"/>
        <v>0</v>
      </c>
      <c r="BJ120" s="26">
        <f>SUM(AX120:BI120)</f>
        <v>514</v>
      </c>
      <c r="BM120" s="55" t="s">
        <v>22</v>
      </c>
      <c r="BN120" s="56">
        <f t="shared" ref="BN120:BY120" si="151">SUM(BN92:BN115)</f>
        <v>7</v>
      </c>
      <c r="BO120" s="56">
        <f t="shared" si="151"/>
        <v>69</v>
      </c>
      <c r="BP120" s="56">
        <f t="shared" si="151"/>
        <v>611</v>
      </c>
      <c r="BQ120" s="56">
        <f t="shared" si="151"/>
        <v>152</v>
      </c>
      <c r="BR120" s="56">
        <f t="shared" si="151"/>
        <v>25</v>
      </c>
      <c r="BS120" s="56">
        <f t="shared" si="151"/>
        <v>3</v>
      </c>
      <c r="BT120" s="56">
        <f t="shared" si="151"/>
        <v>0</v>
      </c>
      <c r="BU120" s="56">
        <f t="shared" si="151"/>
        <v>0</v>
      </c>
      <c r="BV120" s="56">
        <f t="shared" si="151"/>
        <v>0</v>
      </c>
      <c r="BW120" s="56">
        <f t="shared" si="151"/>
        <v>0</v>
      </c>
      <c r="BX120" s="56">
        <f t="shared" si="151"/>
        <v>0</v>
      </c>
      <c r="BY120" s="56">
        <f t="shared" si="151"/>
        <v>0</v>
      </c>
      <c r="BZ120" s="26">
        <f>SUM(BN120:BY120)</f>
        <v>867</v>
      </c>
      <c r="CC120" s="55" t="s">
        <v>22</v>
      </c>
      <c r="CD120" s="56">
        <f t="shared" ref="CD120:CO120" si="152">SUM(CD92:CD115)</f>
        <v>0</v>
      </c>
      <c r="CE120" s="56">
        <f t="shared" si="152"/>
        <v>38</v>
      </c>
      <c r="CF120" s="56">
        <f t="shared" si="152"/>
        <v>699</v>
      </c>
      <c r="CG120" s="56">
        <f t="shared" si="152"/>
        <v>213</v>
      </c>
      <c r="CH120" s="56">
        <f t="shared" si="152"/>
        <v>33</v>
      </c>
      <c r="CI120" s="56">
        <f t="shared" si="152"/>
        <v>6</v>
      </c>
      <c r="CJ120" s="56">
        <f t="shared" si="152"/>
        <v>0</v>
      </c>
      <c r="CK120" s="56">
        <f t="shared" si="152"/>
        <v>0</v>
      </c>
      <c r="CL120" s="56">
        <f t="shared" si="152"/>
        <v>0</v>
      </c>
      <c r="CM120" s="56">
        <f t="shared" si="152"/>
        <v>0</v>
      </c>
      <c r="CN120" s="56">
        <f t="shared" si="152"/>
        <v>0</v>
      </c>
      <c r="CO120" s="56">
        <f t="shared" si="152"/>
        <v>0</v>
      </c>
      <c r="CP120" s="26">
        <f>SUM(CD120:CO120)</f>
        <v>989</v>
      </c>
      <c r="CS120" s="55" t="s">
        <v>22</v>
      </c>
      <c r="CT120" s="56">
        <f t="shared" ref="CT120:DE120" si="153">SUM(CT92:CT115)</f>
        <v>0</v>
      </c>
      <c r="CU120" s="56">
        <f t="shared" si="153"/>
        <v>50</v>
      </c>
      <c r="CV120" s="56">
        <f t="shared" si="153"/>
        <v>638</v>
      </c>
      <c r="CW120" s="56">
        <f t="shared" si="153"/>
        <v>169</v>
      </c>
      <c r="CX120" s="56">
        <f t="shared" si="153"/>
        <v>32</v>
      </c>
      <c r="CY120" s="56">
        <f t="shared" si="153"/>
        <v>2</v>
      </c>
      <c r="CZ120" s="56">
        <f t="shared" si="153"/>
        <v>0</v>
      </c>
      <c r="DA120" s="56">
        <f t="shared" si="153"/>
        <v>0</v>
      </c>
      <c r="DB120" s="56">
        <f t="shared" si="153"/>
        <v>0</v>
      </c>
      <c r="DC120" s="56">
        <f t="shared" si="153"/>
        <v>0</v>
      </c>
      <c r="DD120" s="56">
        <f t="shared" si="153"/>
        <v>0</v>
      </c>
      <c r="DE120" s="56">
        <f t="shared" si="153"/>
        <v>0</v>
      </c>
      <c r="DF120" s="26">
        <f>SUM(CT120:DE120)</f>
        <v>891</v>
      </c>
      <c r="DI120" s="38" t="s">
        <v>21</v>
      </c>
      <c r="DJ120" s="54">
        <f t="shared" ref="DJ120:DP120" si="154">SUM(DJ99:DJ116)</f>
        <v>1037</v>
      </c>
      <c r="DK120" s="54">
        <f t="shared" si="154"/>
        <v>1046</v>
      </c>
      <c r="DL120" s="54">
        <f t="shared" si="154"/>
        <v>877</v>
      </c>
      <c r="DM120" s="54">
        <f t="shared" si="154"/>
        <v>599</v>
      </c>
      <c r="DN120" s="54">
        <f t="shared" si="154"/>
        <v>1007</v>
      </c>
      <c r="DO120" s="54">
        <f t="shared" si="154"/>
        <v>1059</v>
      </c>
      <c r="DP120" s="54">
        <f t="shared" si="154"/>
        <v>1033</v>
      </c>
      <c r="DQ120" s="39">
        <f>SUM(DQ99:DQ116)</f>
        <v>1036.4000000000001</v>
      </c>
      <c r="DR120" s="51">
        <f>SUM(DR99:DR116)</f>
        <v>951.14285714285711</v>
      </c>
      <c r="DT120" s="38" t="s">
        <v>22</v>
      </c>
      <c r="DU120" s="52">
        <f>IF(COUNTIF(DU93:DU116,"&lt;&gt;-")&gt;0,SUMIF(DU93:DU116,"&lt;&gt;-")/COUNTIF(DU93:DU116,"&lt;&gt;-"),"-")</f>
        <v>26.667189870208187</v>
      </c>
      <c r="DV120" s="52">
        <f t="shared" ref="DV120:EA120" si="155">IF(COUNTIF(DV93:DV116,"&lt;&gt;-")&gt;0,SUMIF(DV93:DV116,"&lt;&gt;-")/COUNTIF(DV93:DV116,"&lt;&gt;-"),"-")</f>
        <v>27.129759846364518</v>
      </c>
      <c r="DW120" s="52">
        <f t="shared" si="155"/>
        <v>26.729383729964674</v>
      </c>
      <c r="DX120" s="52">
        <f t="shared" si="155"/>
        <v>26.723991376996032</v>
      </c>
      <c r="DY120" s="52">
        <f t="shared" si="155"/>
        <v>26.798702440901785</v>
      </c>
      <c r="DZ120" s="52">
        <f t="shared" si="155"/>
        <v>27.329656400874679</v>
      </c>
      <c r="EA120" s="52">
        <f t="shared" si="155"/>
        <v>27.65380054510026</v>
      </c>
      <c r="EF120" s="5"/>
      <c r="EG120" s="5"/>
      <c r="EH120" s="5"/>
      <c r="EI120" s="5"/>
      <c r="EJ120" s="5"/>
      <c r="EK120" s="5"/>
      <c r="EL120" s="5"/>
      <c r="EM120" s="5"/>
      <c r="EQ120" s="38" t="s">
        <v>21</v>
      </c>
      <c r="ER120" s="35">
        <f>CD72</f>
        <v>928</v>
      </c>
      <c r="ES120" s="35">
        <f>CE72+CF72+CH72+CI72+CJ72+CO72</f>
        <v>130</v>
      </c>
      <c r="ET120" s="35">
        <f>CG72+CK72+CL72+CM72+CN72+CP72</f>
        <v>1</v>
      </c>
      <c r="EU120" s="33">
        <f>SUM(ER120:ET120)</f>
        <v>1059</v>
      </c>
    </row>
    <row r="121" spans="1:151" ht="9.75" customHeight="1">
      <c r="DI121" s="38" t="s">
        <v>22</v>
      </c>
      <c r="DJ121" s="56">
        <f t="shared" ref="DJ121:DP121" si="156">SUM(DJ93:DJ116)</f>
        <v>1065</v>
      </c>
      <c r="DK121" s="56">
        <f t="shared" si="156"/>
        <v>1069</v>
      </c>
      <c r="DL121" s="56">
        <f t="shared" si="156"/>
        <v>892</v>
      </c>
      <c r="DM121" s="56">
        <f t="shared" si="156"/>
        <v>628</v>
      </c>
      <c r="DN121" s="56">
        <f t="shared" si="156"/>
        <v>1033</v>
      </c>
      <c r="DO121" s="56">
        <f t="shared" si="156"/>
        <v>1093</v>
      </c>
      <c r="DP121" s="56">
        <f t="shared" si="156"/>
        <v>1064</v>
      </c>
      <c r="DQ121" s="39">
        <f>SUM(DQ93:DQ116)</f>
        <v>1064.8</v>
      </c>
      <c r="DR121" s="51">
        <f>SUM(DR93:DR116)</f>
        <v>977.71428571428578</v>
      </c>
      <c r="DT121" s="5"/>
      <c r="DU121" s="5"/>
      <c r="DV121" s="5"/>
      <c r="DW121" s="5"/>
      <c r="DX121" s="5"/>
      <c r="DY121" s="5"/>
      <c r="DZ121" s="5"/>
      <c r="EA121" s="5"/>
      <c r="EF121" s="5"/>
      <c r="EG121" s="5"/>
      <c r="EH121" s="5"/>
      <c r="EI121" s="5"/>
      <c r="EJ121" s="5"/>
      <c r="EK121" s="5"/>
      <c r="EL121" s="5"/>
      <c r="EM121" s="5"/>
      <c r="EQ121" s="38" t="s">
        <v>22</v>
      </c>
      <c r="ER121" s="35">
        <f>CD73</f>
        <v>959</v>
      </c>
      <c r="ES121" s="35">
        <f>CE73+CF73+CH73+CI73+CJ73+CO73</f>
        <v>133</v>
      </c>
      <c r="ET121" s="35">
        <f>CG73+CK73+CL73+CM73+CN73+CP73</f>
        <v>1</v>
      </c>
      <c r="EU121" s="33">
        <f>SUM(ER121:ET121)</f>
        <v>1093</v>
      </c>
    </row>
    <row r="122" spans="1:151" ht="9.75" customHeight="1">
      <c r="A122" s="16"/>
      <c r="B122" s="17" t="str">
        <f>$B$5</f>
        <v>Direction :</v>
      </c>
      <c r="C122" s="18" t="str">
        <f>$C$40</f>
        <v>SOUTHBOUND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Q122" s="16"/>
      <c r="R122" s="17" t="str">
        <f>$B$5</f>
        <v>Direction :</v>
      </c>
      <c r="S122" s="18" t="str">
        <f>$C$40</f>
        <v>SOUTHBOUND</v>
      </c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G122" s="16"/>
      <c r="AH122" s="17" t="str">
        <f>$B$5</f>
        <v>Direction :</v>
      </c>
      <c r="AI122" s="18" t="str">
        <f>$C$40</f>
        <v>SOUTHBOUND</v>
      </c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W122" s="16"/>
      <c r="AX122" s="17" t="str">
        <f>$B$5</f>
        <v>Direction :</v>
      </c>
      <c r="AY122" s="18" t="str">
        <f>$C$40</f>
        <v>SOUTHBOUND</v>
      </c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M122" s="16"/>
      <c r="BN122" s="17" t="str">
        <f>$B$5</f>
        <v>Direction :</v>
      </c>
      <c r="BO122" s="18" t="str">
        <f>$C$40</f>
        <v>SOUTHBOUND</v>
      </c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C122" s="16"/>
      <c r="CD122" s="17" t="str">
        <f>$B$5</f>
        <v>Direction :</v>
      </c>
      <c r="CE122" s="18" t="str">
        <f>$C$40</f>
        <v>SOUTHBOUND</v>
      </c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S122" s="16"/>
      <c r="CT122" s="17" t="str">
        <f>$B$5</f>
        <v>Direction :</v>
      </c>
      <c r="CU122" s="18" t="str">
        <f>$C$40</f>
        <v>SOUTHBOUND</v>
      </c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T122"/>
      <c r="DU122"/>
      <c r="DV122"/>
      <c r="DW122"/>
      <c r="DX122"/>
      <c r="DY122"/>
      <c r="DZ122"/>
      <c r="EA122"/>
      <c r="EF122" s="5"/>
      <c r="EG122" s="5"/>
      <c r="EH122" s="5"/>
      <c r="EI122" s="5"/>
      <c r="EJ122" s="5"/>
      <c r="EK122" s="5"/>
      <c r="EL122" s="5"/>
      <c r="EM122" s="5"/>
      <c r="EQ122" s="36">
        <f>EQ117+1</f>
        <v>44062</v>
      </c>
      <c r="ER122" s="37"/>
      <c r="ES122" s="37"/>
      <c r="ET122" s="37"/>
      <c r="EU122" s="40"/>
    </row>
    <row r="123" spans="1:151" ht="9.75" customHeight="1">
      <c r="A123" s="16"/>
      <c r="B123" s="17"/>
      <c r="C123" s="18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Q123" s="16"/>
      <c r="R123" s="17"/>
      <c r="S123" s="18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G123" s="16"/>
      <c r="AH123" s="17"/>
      <c r="AI123" s="18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W123" s="16"/>
      <c r="AX123" s="17"/>
      <c r="AY123" s="18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M123" s="16"/>
      <c r="BN123" s="17"/>
      <c r="BO123" s="18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C123" s="16"/>
      <c r="CD123" s="17"/>
      <c r="CE123" s="18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S123" s="16"/>
      <c r="CT123" s="17"/>
      <c r="CU123" s="18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T123" s="73" t="s">
        <v>25</v>
      </c>
      <c r="DU123" s="74"/>
      <c r="DV123" s="74"/>
      <c r="DW123" s="74"/>
      <c r="DX123" s="74"/>
      <c r="DY123" s="74"/>
      <c r="DZ123" s="74"/>
      <c r="EA123" s="75"/>
      <c r="EF123" s="5"/>
      <c r="EG123" s="5"/>
      <c r="EH123" s="5"/>
      <c r="EI123" s="5"/>
      <c r="EJ123" s="5"/>
      <c r="EK123" s="5"/>
      <c r="EL123" s="5"/>
      <c r="EM123" s="5"/>
      <c r="EQ123" s="38" t="s">
        <v>17</v>
      </c>
      <c r="ER123" s="35">
        <f>CT70</f>
        <v>745</v>
      </c>
      <c r="ES123" s="35">
        <f>CU70+CV70+CX70+CY70+CZ70+DE70</f>
        <v>140</v>
      </c>
      <c r="ET123" s="35">
        <f>CW70+DA70+DB70+DC70+DD70+DF70</f>
        <v>1</v>
      </c>
      <c r="EU123" s="33">
        <f>SUM(ER123:ET123)</f>
        <v>886</v>
      </c>
    </row>
    <row r="124" spans="1:151" ht="9.75" customHeight="1">
      <c r="A124" s="21" t="str">
        <f>TEXT(A125,"dddd")</f>
        <v>Thursday</v>
      </c>
      <c r="B124" s="65" t="s">
        <v>29</v>
      </c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7"/>
      <c r="N124" s="62" t="s">
        <v>3</v>
      </c>
      <c r="Q124" s="21" t="str">
        <f>TEXT(Q125,"dddd")</f>
        <v>Friday</v>
      </c>
      <c r="R124" s="65" t="s">
        <v>29</v>
      </c>
      <c r="S124" s="66"/>
      <c r="T124" s="66"/>
      <c r="U124" s="66"/>
      <c r="V124" s="66"/>
      <c r="W124" s="66"/>
      <c r="X124" s="66"/>
      <c r="Y124" s="66"/>
      <c r="Z124" s="66"/>
      <c r="AA124" s="66"/>
      <c r="AB124" s="66"/>
      <c r="AC124" s="67"/>
      <c r="AD124" s="62" t="s">
        <v>3</v>
      </c>
      <c r="AG124" s="21" t="str">
        <f>TEXT(AG125,"dddd")</f>
        <v>Saturday</v>
      </c>
      <c r="AH124" s="65" t="s">
        <v>29</v>
      </c>
      <c r="AI124" s="66"/>
      <c r="AJ124" s="66"/>
      <c r="AK124" s="66"/>
      <c r="AL124" s="66"/>
      <c r="AM124" s="66"/>
      <c r="AN124" s="66"/>
      <c r="AO124" s="66"/>
      <c r="AP124" s="66"/>
      <c r="AQ124" s="66"/>
      <c r="AR124" s="66"/>
      <c r="AS124" s="67"/>
      <c r="AT124" s="62" t="s">
        <v>3</v>
      </c>
      <c r="AW124" s="21" t="str">
        <f>TEXT(AW125,"dddd")</f>
        <v>Sunday</v>
      </c>
      <c r="AX124" s="65" t="s">
        <v>29</v>
      </c>
      <c r="AY124" s="66"/>
      <c r="AZ124" s="66"/>
      <c r="BA124" s="66"/>
      <c r="BB124" s="66"/>
      <c r="BC124" s="66"/>
      <c r="BD124" s="66"/>
      <c r="BE124" s="66"/>
      <c r="BF124" s="66"/>
      <c r="BG124" s="66"/>
      <c r="BH124" s="66"/>
      <c r="BI124" s="67"/>
      <c r="BJ124" s="62" t="s">
        <v>3</v>
      </c>
      <c r="BM124" s="21" t="str">
        <f>TEXT(BM125,"dddd")</f>
        <v>Monday</v>
      </c>
      <c r="BN124" s="65" t="s">
        <v>29</v>
      </c>
      <c r="BO124" s="66"/>
      <c r="BP124" s="66"/>
      <c r="BQ124" s="66"/>
      <c r="BR124" s="66"/>
      <c r="BS124" s="66"/>
      <c r="BT124" s="66"/>
      <c r="BU124" s="66"/>
      <c r="BV124" s="66"/>
      <c r="BW124" s="66"/>
      <c r="BX124" s="66"/>
      <c r="BY124" s="67"/>
      <c r="BZ124" s="62" t="s">
        <v>3</v>
      </c>
      <c r="CC124" s="21" t="str">
        <f>TEXT(CC125,"dddd")</f>
        <v>Tuesday</v>
      </c>
      <c r="CD124" s="65" t="s">
        <v>29</v>
      </c>
      <c r="CE124" s="66"/>
      <c r="CF124" s="66"/>
      <c r="CG124" s="66"/>
      <c r="CH124" s="66"/>
      <c r="CI124" s="66"/>
      <c r="CJ124" s="66"/>
      <c r="CK124" s="66"/>
      <c r="CL124" s="66"/>
      <c r="CM124" s="66"/>
      <c r="CN124" s="66"/>
      <c r="CO124" s="67"/>
      <c r="CP124" s="62" t="s">
        <v>3</v>
      </c>
      <c r="CS124" s="21" t="str">
        <f>TEXT(CS125,"dddd")</f>
        <v>Wednesday</v>
      </c>
      <c r="CT124" s="65" t="s">
        <v>29</v>
      </c>
      <c r="CU124" s="66"/>
      <c r="CV124" s="66"/>
      <c r="CW124" s="66"/>
      <c r="CX124" s="66"/>
      <c r="CY124" s="66"/>
      <c r="CZ124" s="66"/>
      <c r="DA124" s="66"/>
      <c r="DB124" s="66"/>
      <c r="DC124" s="66"/>
      <c r="DD124" s="66"/>
      <c r="DE124" s="67"/>
      <c r="DF124" s="62" t="s">
        <v>3</v>
      </c>
      <c r="DI124" s="5"/>
      <c r="DJ124" s="5"/>
      <c r="DK124" s="5"/>
      <c r="DL124" s="5"/>
      <c r="DM124" s="5"/>
      <c r="DN124" s="5"/>
      <c r="DO124" s="5"/>
      <c r="DP124" s="5"/>
      <c r="DQ124" s="5"/>
      <c r="DT124" s="71" t="s">
        <v>7</v>
      </c>
      <c r="DU124" s="21" t="str">
        <f t="shared" ref="DU124:EA124" si="157">TEXT(DU125,"dddd")</f>
        <v>Thursday</v>
      </c>
      <c r="DV124" s="21" t="str">
        <f t="shared" si="157"/>
        <v>Friday</v>
      </c>
      <c r="DW124" s="21" t="str">
        <f t="shared" si="157"/>
        <v>Saturday</v>
      </c>
      <c r="DX124" s="21" t="str">
        <f t="shared" si="157"/>
        <v>Sunday</v>
      </c>
      <c r="DY124" s="21" t="str">
        <f t="shared" si="157"/>
        <v>Monday</v>
      </c>
      <c r="DZ124" s="21" t="str">
        <f t="shared" si="157"/>
        <v>Tuesday</v>
      </c>
      <c r="EA124" s="21" t="str">
        <f t="shared" si="157"/>
        <v>Wednesday</v>
      </c>
      <c r="EF124" s="5"/>
      <c r="EG124" s="5"/>
      <c r="EH124" s="5"/>
      <c r="EI124" s="5"/>
      <c r="EJ124" s="5"/>
      <c r="EK124" s="5"/>
      <c r="EL124" s="5"/>
      <c r="EM124" s="5"/>
      <c r="EQ124" s="38" t="s">
        <v>19</v>
      </c>
      <c r="ER124" s="35">
        <f>CT71</f>
        <v>866</v>
      </c>
      <c r="ES124" s="35">
        <f>CU71+CV71+CX71+CY71+CZ71+DE71</f>
        <v>150</v>
      </c>
      <c r="ET124" s="35">
        <f>CW71+DA71+DB71+DC71+DD71+DF71</f>
        <v>1</v>
      </c>
      <c r="EU124" s="33">
        <f>SUM(ER124:ET124)</f>
        <v>1017</v>
      </c>
    </row>
    <row r="125" spans="1:151" ht="9.75" customHeight="1">
      <c r="A125" s="22">
        <f>A90</f>
        <v>44056</v>
      </c>
      <c r="B125" s="68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70"/>
      <c r="N125" s="63"/>
      <c r="O125" s="5"/>
      <c r="Q125" s="22">
        <f>Q90</f>
        <v>44057</v>
      </c>
      <c r="R125" s="68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70"/>
      <c r="AD125" s="63"/>
      <c r="AE125" s="5"/>
      <c r="AG125" s="22">
        <f>AG90</f>
        <v>44058</v>
      </c>
      <c r="AH125" s="68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70"/>
      <c r="AT125" s="63"/>
      <c r="AU125" s="5"/>
      <c r="AW125" s="22">
        <f>AW90</f>
        <v>44059</v>
      </c>
      <c r="AX125" s="68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70"/>
      <c r="BJ125" s="63"/>
      <c r="BK125" s="5"/>
      <c r="BM125" s="22">
        <f>BM90</f>
        <v>44060</v>
      </c>
      <c r="BN125" s="68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70"/>
      <c r="BZ125" s="63"/>
      <c r="CA125" s="5"/>
      <c r="CC125" s="22">
        <f>CC90</f>
        <v>44061</v>
      </c>
      <c r="CD125" s="68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  <c r="CO125" s="70"/>
      <c r="CP125" s="63"/>
      <c r="CQ125" s="5"/>
      <c r="CS125" s="22">
        <f>CS90</f>
        <v>44062</v>
      </c>
      <c r="CT125" s="68"/>
      <c r="CU125" s="69"/>
      <c r="CV125" s="69"/>
      <c r="CW125" s="69"/>
      <c r="CX125" s="69"/>
      <c r="CY125" s="69"/>
      <c r="CZ125" s="69"/>
      <c r="DA125" s="69"/>
      <c r="DB125" s="69"/>
      <c r="DC125" s="69"/>
      <c r="DD125" s="69"/>
      <c r="DE125" s="70"/>
      <c r="DF125" s="63"/>
      <c r="DG125" s="5"/>
      <c r="DI125" s="5"/>
      <c r="DJ125" s="5"/>
      <c r="DK125" s="5"/>
      <c r="DL125" s="5"/>
      <c r="DM125" s="5"/>
      <c r="DN125" s="5"/>
      <c r="DO125" s="5"/>
      <c r="DP125" s="5"/>
      <c r="DQ125" s="5"/>
      <c r="DT125" s="72"/>
      <c r="DU125" s="29">
        <f>$A$8</f>
        <v>44056</v>
      </c>
      <c r="DV125" s="30">
        <f t="shared" ref="DV125:EA125" si="158">DU125+1</f>
        <v>44057</v>
      </c>
      <c r="DW125" s="30">
        <f t="shared" si="158"/>
        <v>44058</v>
      </c>
      <c r="DX125" s="30">
        <f t="shared" si="158"/>
        <v>44059</v>
      </c>
      <c r="DY125" s="30">
        <f t="shared" si="158"/>
        <v>44060</v>
      </c>
      <c r="DZ125" s="30">
        <f t="shared" si="158"/>
        <v>44061</v>
      </c>
      <c r="EA125" s="30">
        <f t="shared" si="158"/>
        <v>44062</v>
      </c>
      <c r="EF125" s="5"/>
      <c r="EG125" s="5"/>
      <c r="EH125" s="5"/>
      <c r="EI125" s="5"/>
      <c r="EJ125" s="5"/>
      <c r="EK125" s="5"/>
      <c r="EL125" s="5"/>
      <c r="EM125" s="5"/>
      <c r="EQ125" s="38" t="s">
        <v>21</v>
      </c>
      <c r="ER125" s="35">
        <f>CT72</f>
        <v>881</v>
      </c>
      <c r="ES125" s="35">
        <f>CU72+CV72+CX72+CY72+CZ72+DE72</f>
        <v>151</v>
      </c>
      <c r="ET125" s="35">
        <f>CW72+DA72+DB72+DC72+DD72+DF72</f>
        <v>1</v>
      </c>
      <c r="EU125" s="33">
        <f>SUM(ER125:ET125)</f>
        <v>1033</v>
      </c>
    </row>
    <row r="126" spans="1:151" ht="9.75" customHeight="1">
      <c r="A126" s="23" t="s">
        <v>7</v>
      </c>
      <c r="B126" s="23" t="s">
        <v>30</v>
      </c>
      <c r="C126" s="23" t="s">
        <v>31</v>
      </c>
      <c r="D126" s="23" t="s">
        <v>32</v>
      </c>
      <c r="E126" s="23" t="s">
        <v>33</v>
      </c>
      <c r="F126" s="23" t="s">
        <v>34</v>
      </c>
      <c r="G126" s="23" t="s">
        <v>35</v>
      </c>
      <c r="H126" s="23" t="s">
        <v>36</v>
      </c>
      <c r="I126" s="23" t="s">
        <v>37</v>
      </c>
      <c r="J126" s="23" t="s">
        <v>38</v>
      </c>
      <c r="K126" s="23" t="s">
        <v>39</v>
      </c>
      <c r="L126" s="23" t="s">
        <v>40</v>
      </c>
      <c r="M126" s="23" t="s">
        <v>41</v>
      </c>
      <c r="N126" s="64"/>
      <c r="Q126" s="23" t="s">
        <v>7</v>
      </c>
      <c r="R126" s="23" t="s">
        <v>30</v>
      </c>
      <c r="S126" s="23" t="s">
        <v>31</v>
      </c>
      <c r="T126" s="23" t="s">
        <v>32</v>
      </c>
      <c r="U126" s="23" t="s">
        <v>33</v>
      </c>
      <c r="V126" s="23" t="s">
        <v>34</v>
      </c>
      <c r="W126" s="23" t="s">
        <v>35</v>
      </c>
      <c r="X126" s="23" t="s">
        <v>36</v>
      </c>
      <c r="Y126" s="23" t="s">
        <v>37</v>
      </c>
      <c r="Z126" s="23" t="s">
        <v>38</v>
      </c>
      <c r="AA126" s="23" t="s">
        <v>39</v>
      </c>
      <c r="AB126" s="23" t="s">
        <v>40</v>
      </c>
      <c r="AC126" s="23" t="s">
        <v>41</v>
      </c>
      <c r="AD126" s="64"/>
      <c r="AG126" s="23" t="s">
        <v>7</v>
      </c>
      <c r="AH126" s="23" t="s">
        <v>30</v>
      </c>
      <c r="AI126" s="23" t="s">
        <v>31</v>
      </c>
      <c r="AJ126" s="23" t="s">
        <v>32</v>
      </c>
      <c r="AK126" s="23" t="s">
        <v>33</v>
      </c>
      <c r="AL126" s="23" t="s">
        <v>34</v>
      </c>
      <c r="AM126" s="23" t="s">
        <v>35</v>
      </c>
      <c r="AN126" s="23" t="s">
        <v>36</v>
      </c>
      <c r="AO126" s="23" t="s">
        <v>37</v>
      </c>
      <c r="AP126" s="23" t="s">
        <v>38</v>
      </c>
      <c r="AQ126" s="23" t="s">
        <v>39</v>
      </c>
      <c r="AR126" s="23" t="s">
        <v>40</v>
      </c>
      <c r="AS126" s="23" t="s">
        <v>41</v>
      </c>
      <c r="AT126" s="64"/>
      <c r="AW126" s="23" t="s">
        <v>7</v>
      </c>
      <c r="AX126" s="23" t="s">
        <v>30</v>
      </c>
      <c r="AY126" s="23" t="s">
        <v>31</v>
      </c>
      <c r="AZ126" s="23" t="s">
        <v>32</v>
      </c>
      <c r="BA126" s="23" t="s">
        <v>33</v>
      </c>
      <c r="BB126" s="23" t="s">
        <v>34</v>
      </c>
      <c r="BC126" s="23" t="s">
        <v>35</v>
      </c>
      <c r="BD126" s="23" t="s">
        <v>36</v>
      </c>
      <c r="BE126" s="23" t="s">
        <v>37</v>
      </c>
      <c r="BF126" s="23" t="s">
        <v>38</v>
      </c>
      <c r="BG126" s="23" t="s">
        <v>39</v>
      </c>
      <c r="BH126" s="23" t="s">
        <v>40</v>
      </c>
      <c r="BI126" s="23" t="s">
        <v>41</v>
      </c>
      <c r="BJ126" s="64"/>
      <c r="BM126" s="23" t="s">
        <v>7</v>
      </c>
      <c r="BN126" s="23" t="s">
        <v>30</v>
      </c>
      <c r="BO126" s="23" t="s">
        <v>31</v>
      </c>
      <c r="BP126" s="23" t="s">
        <v>32</v>
      </c>
      <c r="BQ126" s="23" t="s">
        <v>33</v>
      </c>
      <c r="BR126" s="23" t="s">
        <v>34</v>
      </c>
      <c r="BS126" s="23" t="s">
        <v>35</v>
      </c>
      <c r="BT126" s="23" t="s">
        <v>36</v>
      </c>
      <c r="BU126" s="23" t="s">
        <v>37</v>
      </c>
      <c r="BV126" s="23" t="s">
        <v>38</v>
      </c>
      <c r="BW126" s="23" t="s">
        <v>39</v>
      </c>
      <c r="BX126" s="23" t="s">
        <v>40</v>
      </c>
      <c r="BY126" s="23" t="s">
        <v>41</v>
      </c>
      <c r="BZ126" s="64"/>
      <c r="CC126" s="23" t="s">
        <v>7</v>
      </c>
      <c r="CD126" s="23" t="s">
        <v>30</v>
      </c>
      <c r="CE126" s="23" t="s">
        <v>31</v>
      </c>
      <c r="CF126" s="23" t="s">
        <v>32</v>
      </c>
      <c r="CG126" s="23" t="s">
        <v>33</v>
      </c>
      <c r="CH126" s="23" t="s">
        <v>34</v>
      </c>
      <c r="CI126" s="23" t="s">
        <v>35</v>
      </c>
      <c r="CJ126" s="23" t="s">
        <v>36</v>
      </c>
      <c r="CK126" s="23" t="s">
        <v>37</v>
      </c>
      <c r="CL126" s="23" t="s">
        <v>38</v>
      </c>
      <c r="CM126" s="23" t="s">
        <v>39</v>
      </c>
      <c r="CN126" s="23" t="s">
        <v>40</v>
      </c>
      <c r="CO126" s="23" t="s">
        <v>41</v>
      </c>
      <c r="CP126" s="64"/>
      <c r="CS126" s="23" t="s">
        <v>7</v>
      </c>
      <c r="CT126" s="23" t="s">
        <v>30</v>
      </c>
      <c r="CU126" s="23" t="s">
        <v>31</v>
      </c>
      <c r="CV126" s="23" t="s">
        <v>32</v>
      </c>
      <c r="CW126" s="23" t="s">
        <v>33</v>
      </c>
      <c r="CX126" s="23" t="s">
        <v>34</v>
      </c>
      <c r="CY126" s="23" t="s">
        <v>35</v>
      </c>
      <c r="CZ126" s="23" t="s">
        <v>36</v>
      </c>
      <c r="DA126" s="23" t="s">
        <v>37</v>
      </c>
      <c r="DB126" s="23" t="s">
        <v>38</v>
      </c>
      <c r="DC126" s="23" t="s">
        <v>39</v>
      </c>
      <c r="DD126" s="23" t="s">
        <v>40</v>
      </c>
      <c r="DE126" s="23" t="s">
        <v>41</v>
      </c>
      <c r="DF126" s="64"/>
      <c r="DI126" s="5"/>
      <c r="DJ126" s="5"/>
      <c r="DK126" s="5"/>
      <c r="DL126" s="5"/>
      <c r="DM126" s="5"/>
      <c r="DN126" s="5"/>
      <c r="DO126" s="5"/>
      <c r="DP126" s="5"/>
      <c r="DQ126" s="5"/>
      <c r="DT126" s="23">
        <v>1</v>
      </c>
      <c r="DU126" s="34" t="s">
        <v>14</v>
      </c>
      <c r="DV126" s="34">
        <v>25.5</v>
      </c>
      <c r="DW126" s="34">
        <v>31.125</v>
      </c>
      <c r="DX126" s="34">
        <v>27.443720937696408</v>
      </c>
      <c r="DY126" s="34">
        <v>25.5</v>
      </c>
      <c r="DZ126" s="34">
        <v>40.588834764831844</v>
      </c>
      <c r="EA126" s="34">
        <v>42.340197027987045</v>
      </c>
      <c r="EF126" s="5"/>
      <c r="EG126" s="5"/>
      <c r="EH126" s="5"/>
      <c r="EI126" s="5"/>
      <c r="EJ126" s="5"/>
      <c r="EK126" s="5"/>
      <c r="EL126" s="5"/>
      <c r="EM126" s="5"/>
      <c r="EQ126" s="38" t="s">
        <v>22</v>
      </c>
      <c r="ER126" s="35">
        <f>CT73</f>
        <v>909</v>
      </c>
      <c r="ES126" s="35">
        <f>CU73+CV73+CX73+CY73+CZ73+DE73</f>
        <v>154</v>
      </c>
      <c r="ET126" s="35">
        <f>CW73+DA73+DB73+DC73+DD73+DF73</f>
        <v>1</v>
      </c>
      <c r="EU126" s="33">
        <f>SUM(ER126:ET126)</f>
        <v>1064</v>
      </c>
    </row>
    <row r="127" spans="1:151" ht="9.75" customHeight="1">
      <c r="A127" s="23">
        <v>1</v>
      </c>
      <c r="B127" s="25">
        <v>0</v>
      </c>
      <c r="C127" s="25">
        <v>0</v>
      </c>
      <c r="D127" s="25">
        <v>0</v>
      </c>
      <c r="E127" s="25">
        <v>1</v>
      </c>
      <c r="F127" s="25">
        <v>0</v>
      </c>
      <c r="G127" s="25">
        <v>0</v>
      </c>
      <c r="H127" s="25">
        <v>0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6">
        <f>SUM(B127:M127)</f>
        <v>1</v>
      </c>
      <c r="Q127" s="23">
        <v>1</v>
      </c>
      <c r="R127" s="25">
        <v>0</v>
      </c>
      <c r="S127" s="25">
        <v>0</v>
      </c>
      <c r="T127" s="25">
        <v>3</v>
      </c>
      <c r="U127" s="25">
        <v>0</v>
      </c>
      <c r="V127" s="25">
        <v>0</v>
      </c>
      <c r="W127" s="25">
        <v>0</v>
      </c>
      <c r="X127" s="25">
        <v>0</v>
      </c>
      <c r="Y127" s="25">
        <v>0</v>
      </c>
      <c r="Z127" s="25">
        <v>0</v>
      </c>
      <c r="AA127" s="25">
        <v>0</v>
      </c>
      <c r="AB127" s="25">
        <v>0</v>
      </c>
      <c r="AC127" s="25">
        <v>0</v>
      </c>
      <c r="AD127" s="26">
        <f>SUM(R127:AC127)</f>
        <v>3</v>
      </c>
      <c r="AG127" s="23">
        <v>1</v>
      </c>
      <c r="AH127" s="25">
        <v>0</v>
      </c>
      <c r="AI127" s="25">
        <v>0</v>
      </c>
      <c r="AJ127" s="25">
        <v>3</v>
      </c>
      <c r="AK127" s="25">
        <v>1</v>
      </c>
      <c r="AL127" s="25">
        <v>0</v>
      </c>
      <c r="AM127" s="25">
        <v>0</v>
      </c>
      <c r="AN127" s="25">
        <v>0</v>
      </c>
      <c r="AO127" s="25">
        <v>0</v>
      </c>
      <c r="AP127" s="25">
        <v>0</v>
      </c>
      <c r="AQ127" s="25">
        <v>0</v>
      </c>
      <c r="AR127" s="25">
        <v>0</v>
      </c>
      <c r="AS127" s="25">
        <v>0</v>
      </c>
      <c r="AT127" s="26">
        <f>SUM(AH127:AS127)</f>
        <v>4</v>
      </c>
      <c r="AW127" s="23">
        <v>1</v>
      </c>
      <c r="AX127" s="25">
        <v>0</v>
      </c>
      <c r="AY127" s="25">
        <v>3</v>
      </c>
      <c r="AZ127" s="25">
        <v>8</v>
      </c>
      <c r="BA127" s="25">
        <v>0</v>
      </c>
      <c r="BB127" s="25">
        <v>0</v>
      </c>
      <c r="BC127" s="25">
        <v>0</v>
      </c>
      <c r="BD127" s="25">
        <v>0</v>
      </c>
      <c r="BE127" s="25">
        <v>0</v>
      </c>
      <c r="BF127" s="25">
        <v>0</v>
      </c>
      <c r="BG127" s="25">
        <v>0</v>
      </c>
      <c r="BH127" s="25">
        <v>0</v>
      </c>
      <c r="BI127" s="25">
        <v>0</v>
      </c>
      <c r="BJ127" s="26">
        <f>SUM(AX127:BI127)</f>
        <v>11</v>
      </c>
      <c r="BM127" s="23">
        <v>1</v>
      </c>
      <c r="BN127" s="25">
        <v>0</v>
      </c>
      <c r="BO127" s="25">
        <v>0</v>
      </c>
      <c r="BP127" s="25">
        <v>2</v>
      </c>
      <c r="BQ127" s="25">
        <v>0</v>
      </c>
      <c r="BR127" s="25">
        <v>0</v>
      </c>
      <c r="BS127" s="25">
        <v>0</v>
      </c>
      <c r="BT127" s="25">
        <v>0</v>
      </c>
      <c r="BU127" s="25">
        <v>0</v>
      </c>
      <c r="BV127" s="25">
        <v>0</v>
      </c>
      <c r="BW127" s="25">
        <v>0</v>
      </c>
      <c r="BX127" s="25">
        <v>0</v>
      </c>
      <c r="BY127" s="25">
        <v>0</v>
      </c>
      <c r="BZ127" s="26">
        <f>SUM(BN127:BY127)</f>
        <v>2</v>
      </c>
      <c r="CC127" s="23">
        <v>1</v>
      </c>
      <c r="CD127" s="25">
        <v>0</v>
      </c>
      <c r="CE127" s="25">
        <v>0</v>
      </c>
      <c r="CF127" s="25">
        <v>1</v>
      </c>
      <c r="CG127" s="25">
        <v>0</v>
      </c>
      <c r="CH127" s="25">
        <v>1</v>
      </c>
      <c r="CI127" s="25">
        <v>0</v>
      </c>
      <c r="CJ127" s="25">
        <v>0</v>
      </c>
      <c r="CK127" s="25">
        <v>0</v>
      </c>
      <c r="CL127" s="25">
        <v>0</v>
      </c>
      <c r="CM127" s="25">
        <v>0</v>
      </c>
      <c r="CN127" s="25">
        <v>0</v>
      </c>
      <c r="CO127" s="25">
        <v>0</v>
      </c>
      <c r="CP127" s="26">
        <f>SUM(CD127:CO127)</f>
        <v>2</v>
      </c>
      <c r="CS127" s="23">
        <v>1</v>
      </c>
      <c r="CT127" s="25">
        <v>0</v>
      </c>
      <c r="CU127" s="25">
        <v>0</v>
      </c>
      <c r="CV127" s="25">
        <v>1</v>
      </c>
      <c r="CW127" s="25">
        <v>1</v>
      </c>
      <c r="CX127" s="25">
        <v>1</v>
      </c>
      <c r="CY127" s="25">
        <v>1</v>
      </c>
      <c r="CZ127" s="25">
        <v>0</v>
      </c>
      <c r="DA127" s="25">
        <v>0</v>
      </c>
      <c r="DB127" s="25">
        <v>0</v>
      </c>
      <c r="DC127" s="25">
        <v>0</v>
      </c>
      <c r="DD127" s="25">
        <v>0</v>
      </c>
      <c r="DE127" s="25">
        <v>0</v>
      </c>
      <c r="DF127" s="26">
        <f>SUM(CT127:DE127)</f>
        <v>4</v>
      </c>
      <c r="DI127" s="5"/>
      <c r="DJ127" s="5"/>
      <c r="DK127" s="5"/>
      <c r="DL127" s="5"/>
      <c r="DM127" s="5"/>
      <c r="DN127" s="5"/>
      <c r="DO127" s="5"/>
      <c r="DP127" s="5"/>
      <c r="DQ127" s="5"/>
      <c r="DT127" s="23">
        <v>2</v>
      </c>
      <c r="DU127" s="34" t="s">
        <v>14</v>
      </c>
      <c r="DV127" s="34" t="s">
        <v>14</v>
      </c>
      <c r="DW127" s="34" t="s">
        <v>14</v>
      </c>
      <c r="DX127" s="34">
        <v>25.5</v>
      </c>
      <c r="DY127" s="34" t="s">
        <v>14</v>
      </c>
      <c r="DZ127" s="34" t="s">
        <v>14</v>
      </c>
      <c r="EA127" s="34" t="s">
        <v>14</v>
      </c>
      <c r="EF127" s="41" t="str">
        <f>TEXT(EF128,"dddd")</f>
        <v>Sunday</v>
      </c>
      <c r="EH127" s="5"/>
      <c r="EI127" s="5"/>
      <c r="EJ127" s="5"/>
      <c r="EK127" s="5"/>
      <c r="EL127" s="5"/>
      <c r="EM127" s="5"/>
      <c r="EQ127" s="36" t="s">
        <v>26</v>
      </c>
      <c r="ER127" s="37"/>
      <c r="ES127" s="37"/>
      <c r="ET127" s="37"/>
      <c r="EU127" s="40"/>
    </row>
    <row r="128" spans="1:151" ht="9.75" customHeight="1">
      <c r="A128" s="23">
        <v>2</v>
      </c>
      <c r="B128" s="25">
        <v>0</v>
      </c>
      <c r="C128" s="25">
        <v>1</v>
      </c>
      <c r="D128" s="25">
        <v>0</v>
      </c>
      <c r="E128" s="25">
        <v>0</v>
      </c>
      <c r="F128" s="25">
        <v>0</v>
      </c>
      <c r="G128" s="25">
        <v>0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6">
        <f t="shared" ref="N128:N150" si="159">SUM(B128:M128)</f>
        <v>1</v>
      </c>
      <c r="Q128" s="23">
        <v>2</v>
      </c>
      <c r="R128" s="25">
        <v>0</v>
      </c>
      <c r="S128" s="25">
        <v>0</v>
      </c>
      <c r="T128" s="25">
        <v>1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5">
        <v>0</v>
      </c>
      <c r="AB128" s="25">
        <v>0</v>
      </c>
      <c r="AC128" s="25">
        <v>0</v>
      </c>
      <c r="AD128" s="26">
        <f t="shared" ref="AD128:AD150" si="160">SUM(R128:AC128)</f>
        <v>1</v>
      </c>
      <c r="AG128" s="23">
        <v>2</v>
      </c>
      <c r="AH128" s="25">
        <v>0</v>
      </c>
      <c r="AI128" s="25">
        <v>0</v>
      </c>
      <c r="AJ128" s="25">
        <v>1</v>
      </c>
      <c r="AK128" s="25">
        <v>0</v>
      </c>
      <c r="AL128" s="25">
        <v>0</v>
      </c>
      <c r="AM128" s="25">
        <v>0</v>
      </c>
      <c r="AN128" s="25">
        <v>0</v>
      </c>
      <c r="AO128" s="25">
        <v>0</v>
      </c>
      <c r="AP128" s="25">
        <v>0</v>
      </c>
      <c r="AQ128" s="25">
        <v>0</v>
      </c>
      <c r="AR128" s="25">
        <v>0</v>
      </c>
      <c r="AS128" s="25">
        <v>0</v>
      </c>
      <c r="AT128" s="26">
        <f t="shared" ref="AT128:AT150" si="161">SUM(AH128:AS128)</f>
        <v>1</v>
      </c>
      <c r="AW128" s="23">
        <v>2</v>
      </c>
      <c r="AX128" s="25">
        <v>0</v>
      </c>
      <c r="AY128" s="25">
        <v>0</v>
      </c>
      <c r="AZ128" s="25">
        <v>3</v>
      </c>
      <c r="BA128" s="25">
        <v>0</v>
      </c>
      <c r="BB128" s="25">
        <v>0</v>
      </c>
      <c r="BC128" s="25">
        <v>0</v>
      </c>
      <c r="BD128" s="25">
        <v>0</v>
      </c>
      <c r="BE128" s="25">
        <v>0</v>
      </c>
      <c r="BF128" s="25">
        <v>0</v>
      </c>
      <c r="BG128" s="25">
        <v>0</v>
      </c>
      <c r="BH128" s="25">
        <v>0</v>
      </c>
      <c r="BI128" s="25">
        <v>0</v>
      </c>
      <c r="BJ128" s="26">
        <f t="shared" ref="BJ128:BJ150" si="162">SUM(AX128:BI128)</f>
        <v>3</v>
      </c>
      <c r="BM128" s="23">
        <v>2</v>
      </c>
      <c r="BN128" s="25">
        <v>0</v>
      </c>
      <c r="BO128" s="25">
        <v>0</v>
      </c>
      <c r="BP128" s="25">
        <v>0</v>
      </c>
      <c r="BQ128" s="25">
        <v>0</v>
      </c>
      <c r="BR128" s="25">
        <v>0</v>
      </c>
      <c r="BS128" s="25">
        <v>0</v>
      </c>
      <c r="BT128" s="25">
        <v>0</v>
      </c>
      <c r="BU128" s="25">
        <v>0</v>
      </c>
      <c r="BV128" s="25">
        <v>0</v>
      </c>
      <c r="BW128" s="25">
        <v>0</v>
      </c>
      <c r="BX128" s="25">
        <v>0</v>
      </c>
      <c r="BY128" s="25">
        <v>0</v>
      </c>
      <c r="BZ128" s="26">
        <f t="shared" ref="BZ128:BZ150" si="163">SUM(BN128:BY128)</f>
        <v>0</v>
      </c>
      <c r="CC128" s="23">
        <v>2</v>
      </c>
      <c r="CD128" s="25">
        <v>0</v>
      </c>
      <c r="CE128" s="25">
        <v>0</v>
      </c>
      <c r="CF128" s="25">
        <v>0</v>
      </c>
      <c r="CG128" s="25">
        <v>0</v>
      </c>
      <c r="CH128" s="25">
        <v>0</v>
      </c>
      <c r="CI128" s="25">
        <v>0</v>
      </c>
      <c r="CJ128" s="25">
        <v>0</v>
      </c>
      <c r="CK128" s="25">
        <v>0</v>
      </c>
      <c r="CL128" s="25">
        <v>0</v>
      </c>
      <c r="CM128" s="25">
        <v>0</v>
      </c>
      <c r="CN128" s="25">
        <v>0</v>
      </c>
      <c r="CO128" s="25">
        <v>0</v>
      </c>
      <c r="CP128" s="26">
        <f t="shared" ref="CP128:CP150" si="164">SUM(CD128:CO128)</f>
        <v>0</v>
      </c>
      <c r="CS128" s="23">
        <v>2</v>
      </c>
      <c r="CT128" s="25">
        <v>0</v>
      </c>
      <c r="CU128" s="25">
        <v>0</v>
      </c>
      <c r="CV128" s="25">
        <v>0</v>
      </c>
      <c r="CW128" s="25">
        <v>0</v>
      </c>
      <c r="CX128" s="25">
        <v>0</v>
      </c>
      <c r="CY128" s="25">
        <v>0</v>
      </c>
      <c r="CZ128" s="25">
        <v>0</v>
      </c>
      <c r="DA128" s="25">
        <v>0</v>
      </c>
      <c r="DB128" s="25">
        <v>0</v>
      </c>
      <c r="DC128" s="25">
        <v>0</v>
      </c>
      <c r="DD128" s="25">
        <v>0</v>
      </c>
      <c r="DE128" s="25">
        <v>0</v>
      </c>
      <c r="DF128" s="26">
        <f t="shared" ref="DF128:DF150" si="165">SUM(CT128:DE128)</f>
        <v>0</v>
      </c>
      <c r="DI128" s="5"/>
      <c r="DJ128" s="5"/>
      <c r="DK128" s="5"/>
      <c r="DL128" s="5"/>
      <c r="DM128" s="5"/>
      <c r="DN128" s="5"/>
      <c r="DO128" s="5"/>
      <c r="DP128" s="5"/>
      <c r="DQ128" s="5"/>
      <c r="DT128" s="23">
        <v>3</v>
      </c>
      <c r="DU128" s="34">
        <v>24.606836025229594</v>
      </c>
      <c r="DV128" s="34" t="s">
        <v>14</v>
      </c>
      <c r="DW128" s="34">
        <v>34.553300858899107</v>
      </c>
      <c r="DX128" s="34" t="s">
        <v>14</v>
      </c>
      <c r="DY128" s="34" t="s">
        <v>14</v>
      </c>
      <c r="DZ128" s="34">
        <v>34.107919181288743</v>
      </c>
      <c r="EA128" s="34">
        <v>32.330127018922191</v>
      </c>
      <c r="EF128" s="42">
        <f>EF119+1</f>
        <v>44059</v>
      </c>
      <c r="EG128" s="5"/>
      <c r="EH128" s="5"/>
      <c r="EI128" s="5"/>
      <c r="EJ128" s="5"/>
      <c r="EK128" s="5"/>
      <c r="EL128" s="5"/>
      <c r="EM128" s="5"/>
      <c r="EQ128" s="38" t="s">
        <v>17</v>
      </c>
      <c r="ER128" s="35">
        <f t="shared" ref="ER128:ET131" si="166">(ER93+ER98+ER103+ER108+ER113+ER118+ER123)/7</f>
        <v>711.57142857142856</v>
      </c>
      <c r="ES128" s="35">
        <f t="shared" si="166"/>
        <v>102.57142857142857</v>
      </c>
      <c r="ET128" s="35">
        <f t="shared" si="166"/>
        <v>1.7142857142857142</v>
      </c>
      <c r="EU128" s="33">
        <f>SUM(ER128:ET128)</f>
        <v>815.85714285714278</v>
      </c>
    </row>
    <row r="129" spans="1:151" ht="9.75" customHeight="1">
      <c r="A129" s="23">
        <v>3</v>
      </c>
      <c r="B129" s="25">
        <v>0</v>
      </c>
      <c r="C129" s="25">
        <v>2</v>
      </c>
      <c r="D129" s="25">
        <v>1</v>
      </c>
      <c r="E129" s="25">
        <v>0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6">
        <f t="shared" si="159"/>
        <v>3</v>
      </c>
      <c r="Q129" s="23">
        <v>3</v>
      </c>
      <c r="R129" s="25">
        <v>0</v>
      </c>
      <c r="S129" s="25">
        <v>0</v>
      </c>
      <c r="T129" s="25">
        <v>1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5">
        <v>0</v>
      </c>
      <c r="AB129" s="25">
        <v>0</v>
      </c>
      <c r="AC129" s="25">
        <v>0</v>
      </c>
      <c r="AD129" s="26">
        <f t="shared" si="160"/>
        <v>1</v>
      </c>
      <c r="AG129" s="23">
        <v>3</v>
      </c>
      <c r="AH129" s="25">
        <v>0</v>
      </c>
      <c r="AI129" s="25">
        <v>0</v>
      </c>
      <c r="AJ129" s="25">
        <v>1</v>
      </c>
      <c r="AK129" s="25">
        <v>1</v>
      </c>
      <c r="AL129" s="25">
        <v>0</v>
      </c>
      <c r="AM129" s="25">
        <v>0</v>
      </c>
      <c r="AN129" s="25">
        <v>0</v>
      </c>
      <c r="AO129" s="25">
        <v>0</v>
      </c>
      <c r="AP129" s="25">
        <v>0</v>
      </c>
      <c r="AQ129" s="25">
        <v>0</v>
      </c>
      <c r="AR129" s="25">
        <v>0</v>
      </c>
      <c r="AS129" s="25">
        <v>0</v>
      </c>
      <c r="AT129" s="26">
        <f t="shared" si="161"/>
        <v>2</v>
      </c>
      <c r="AW129" s="23">
        <v>3</v>
      </c>
      <c r="AX129" s="25">
        <v>0</v>
      </c>
      <c r="AY129" s="25">
        <v>0</v>
      </c>
      <c r="AZ129" s="25">
        <v>0</v>
      </c>
      <c r="BA129" s="25">
        <v>0</v>
      </c>
      <c r="BB129" s="25">
        <v>0</v>
      </c>
      <c r="BC129" s="25">
        <v>0</v>
      </c>
      <c r="BD129" s="25">
        <v>0</v>
      </c>
      <c r="BE129" s="25">
        <v>0</v>
      </c>
      <c r="BF129" s="25">
        <v>0</v>
      </c>
      <c r="BG129" s="25">
        <v>0</v>
      </c>
      <c r="BH129" s="25">
        <v>0</v>
      </c>
      <c r="BI129" s="25">
        <v>0</v>
      </c>
      <c r="BJ129" s="26">
        <f t="shared" si="162"/>
        <v>0</v>
      </c>
      <c r="BM129" s="23">
        <v>3</v>
      </c>
      <c r="BN129" s="25">
        <v>0</v>
      </c>
      <c r="BO129" s="25">
        <v>0</v>
      </c>
      <c r="BP129" s="25">
        <v>1</v>
      </c>
      <c r="BQ129" s="25">
        <v>0</v>
      </c>
      <c r="BR129" s="25">
        <v>0</v>
      </c>
      <c r="BS129" s="25">
        <v>0</v>
      </c>
      <c r="BT129" s="25">
        <v>0</v>
      </c>
      <c r="BU129" s="25">
        <v>0</v>
      </c>
      <c r="BV129" s="25">
        <v>0</v>
      </c>
      <c r="BW129" s="25">
        <v>0</v>
      </c>
      <c r="BX129" s="25">
        <v>0</v>
      </c>
      <c r="BY129" s="25">
        <v>0</v>
      </c>
      <c r="BZ129" s="26">
        <f t="shared" si="163"/>
        <v>1</v>
      </c>
      <c r="CC129" s="23">
        <v>3</v>
      </c>
      <c r="CD129" s="25">
        <v>0</v>
      </c>
      <c r="CE129" s="25">
        <v>0</v>
      </c>
      <c r="CF129" s="25">
        <v>2</v>
      </c>
      <c r="CG129" s="25">
        <v>3</v>
      </c>
      <c r="CH129" s="25">
        <v>0</v>
      </c>
      <c r="CI129" s="25">
        <v>0</v>
      </c>
      <c r="CJ129" s="25">
        <v>0</v>
      </c>
      <c r="CK129" s="25">
        <v>0</v>
      </c>
      <c r="CL129" s="25">
        <v>0</v>
      </c>
      <c r="CM129" s="25">
        <v>0</v>
      </c>
      <c r="CN129" s="25">
        <v>0</v>
      </c>
      <c r="CO129" s="25">
        <v>0</v>
      </c>
      <c r="CP129" s="26">
        <f t="shared" si="164"/>
        <v>5</v>
      </c>
      <c r="CS129" s="23">
        <v>3</v>
      </c>
      <c r="CT129" s="25">
        <v>0</v>
      </c>
      <c r="CU129" s="25">
        <v>0</v>
      </c>
      <c r="CV129" s="25">
        <v>2</v>
      </c>
      <c r="CW129" s="25">
        <v>1</v>
      </c>
      <c r="CX129" s="25">
        <v>0</v>
      </c>
      <c r="CY129" s="25">
        <v>0</v>
      </c>
      <c r="CZ129" s="25">
        <v>0</v>
      </c>
      <c r="DA129" s="25">
        <v>0</v>
      </c>
      <c r="DB129" s="25">
        <v>0</v>
      </c>
      <c r="DC129" s="25">
        <v>0</v>
      </c>
      <c r="DD129" s="25">
        <v>0</v>
      </c>
      <c r="DE129" s="25">
        <v>0</v>
      </c>
      <c r="DF129" s="26">
        <f t="shared" si="165"/>
        <v>3</v>
      </c>
      <c r="DI129" s="5"/>
      <c r="DJ129" s="5"/>
      <c r="DK129" s="5"/>
      <c r="DL129" s="5"/>
      <c r="DM129" s="5"/>
      <c r="DN129" s="5"/>
      <c r="DO129" s="5"/>
      <c r="DP129" s="5"/>
      <c r="DQ129" s="5"/>
      <c r="DT129" s="23">
        <v>4</v>
      </c>
      <c r="DU129" s="34">
        <v>34.830127018922191</v>
      </c>
      <c r="DV129" s="34" t="s">
        <v>14</v>
      </c>
      <c r="DW129" s="34" t="s">
        <v>14</v>
      </c>
      <c r="DX129" s="34">
        <v>34.830127018922191</v>
      </c>
      <c r="DY129" s="34">
        <v>36.121638910345695</v>
      </c>
      <c r="DZ129" s="34">
        <v>31.302482416414147</v>
      </c>
      <c r="EA129" s="34">
        <v>33.580127018922191</v>
      </c>
      <c r="EF129" s="5"/>
      <c r="EG129" s="5"/>
      <c r="EH129" s="5"/>
      <c r="EI129" s="5"/>
      <c r="EJ129" s="5"/>
      <c r="EK129" s="5"/>
      <c r="EL129" s="5"/>
      <c r="EM129" s="5"/>
      <c r="EQ129" s="38" t="s">
        <v>19</v>
      </c>
      <c r="ER129" s="35">
        <f t="shared" si="166"/>
        <v>822.71428571428567</v>
      </c>
      <c r="ES129" s="35">
        <f t="shared" si="166"/>
        <v>110.42857142857143</v>
      </c>
      <c r="ET129" s="35">
        <f t="shared" si="166"/>
        <v>1.8571428571428572</v>
      </c>
      <c r="EU129" s="33">
        <f>SUM(ER129:ET129)</f>
        <v>935</v>
      </c>
    </row>
    <row r="130" spans="1:151" ht="9.75" customHeight="1">
      <c r="A130" s="23">
        <v>4</v>
      </c>
      <c r="B130" s="25">
        <v>0</v>
      </c>
      <c r="C130" s="25">
        <v>0</v>
      </c>
      <c r="D130" s="25">
        <v>1</v>
      </c>
      <c r="E130" s="25">
        <v>2</v>
      </c>
      <c r="F130" s="25">
        <v>0</v>
      </c>
      <c r="G130" s="25">
        <v>0</v>
      </c>
      <c r="H130" s="25">
        <v>0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6">
        <f t="shared" si="159"/>
        <v>3</v>
      </c>
      <c r="Q130" s="23">
        <v>4</v>
      </c>
      <c r="R130" s="25">
        <v>0</v>
      </c>
      <c r="S130" s="25">
        <v>0</v>
      </c>
      <c r="T130" s="25">
        <v>0</v>
      </c>
      <c r="U130" s="25">
        <v>1</v>
      </c>
      <c r="V130" s="25">
        <v>0</v>
      </c>
      <c r="W130" s="25">
        <v>0</v>
      </c>
      <c r="X130" s="25">
        <v>0</v>
      </c>
      <c r="Y130" s="25">
        <v>0</v>
      </c>
      <c r="Z130" s="25">
        <v>0</v>
      </c>
      <c r="AA130" s="25">
        <v>0</v>
      </c>
      <c r="AB130" s="25">
        <v>0</v>
      </c>
      <c r="AC130" s="25">
        <v>0</v>
      </c>
      <c r="AD130" s="26">
        <f t="shared" si="160"/>
        <v>1</v>
      </c>
      <c r="AG130" s="23">
        <v>4</v>
      </c>
      <c r="AH130" s="25">
        <v>0</v>
      </c>
      <c r="AI130" s="25">
        <v>0</v>
      </c>
      <c r="AJ130" s="25">
        <v>0</v>
      </c>
      <c r="AK130" s="25">
        <v>0</v>
      </c>
      <c r="AL130" s="25">
        <v>0</v>
      </c>
      <c r="AM130" s="25">
        <v>0</v>
      </c>
      <c r="AN130" s="25">
        <v>0</v>
      </c>
      <c r="AO130" s="25">
        <v>0</v>
      </c>
      <c r="AP130" s="25">
        <v>0</v>
      </c>
      <c r="AQ130" s="25">
        <v>0</v>
      </c>
      <c r="AR130" s="25">
        <v>0</v>
      </c>
      <c r="AS130" s="25">
        <v>0</v>
      </c>
      <c r="AT130" s="26">
        <f t="shared" si="161"/>
        <v>0</v>
      </c>
      <c r="AW130" s="23">
        <v>4</v>
      </c>
      <c r="AX130" s="25">
        <v>0</v>
      </c>
      <c r="AY130" s="25">
        <v>0</v>
      </c>
      <c r="AZ130" s="25">
        <v>1</v>
      </c>
      <c r="BA130" s="25">
        <v>2</v>
      </c>
      <c r="BB130" s="25">
        <v>0</v>
      </c>
      <c r="BC130" s="25">
        <v>0</v>
      </c>
      <c r="BD130" s="25">
        <v>0</v>
      </c>
      <c r="BE130" s="25">
        <v>0</v>
      </c>
      <c r="BF130" s="25">
        <v>0</v>
      </c>
      <c r="BG130" s="25">
        <v>0</v>
      </c>
      <c r="BH130" s="25">
        <v>0</v>
      </c>
      <c r="BI130" s="25">
        <v>0</v>
      </c>
      <c r="BJ130" s="26">
        <f t="shared" si="162"/>
        <v>3</v>
      </c>
      <c r="BM130" s="23">
        <v>4</v>
      </c>
      <c r="BN130" s="25">
        <v>0</v>
      </c>
      <c r="BO130" s="25">
        <v>0</v>
      </c>
      <c r="BP130" s="25">
        <v>4</v>
      </c>
      <c r="BQ130" s="25">
        <v>0</v>
      </c>
      <c r="BR130" s="25">
        <v>2</v>
      </c>
      <c r="BS130" s="25">
        <v>0</v>
      </c>
      <c r="BT130" s="25">
        <v>0</v>
      </c>
      <c r="BU130" s="25">
        <v>0</v>
      </c>
      <c r="BV130" s="25">
        <v>0</v>
      </c>
      <c r="BW130" s="25">
        <v>0</v>
      </c>
      <c r="BX130" s="25">
        <v>0</v>
      </c>
      <c r="BY130" s="25">
        <v>0</v>
      </c>
      <c r="BZ130" s="26">
        <f t="shared" si="163"/>
        <v>6</v>
      </c>
      <c r="CC130" s="23">
        <v>4</v>
      </c>
      <c r="CD130" s="25">
        <v>0</v>
      </c>
      <c r="CE130" s="25">
        <v>0</v>
      </c>
      <c r="CF130" s="25">
        <v>5</v>
      </c>
      <c r="CG130" s="25">
        <v>2</v>
      </c>
      <c r="CH130" s="25">
        <v>0</v>
      </c>
      <c r="CI130" s="25">
        <v>0</v>
      </c>
      <c r="CJ130" s="25">
        <v>0</v>
      </c>
      <c r="CK130" s="25">
        <v>0</v>
      </c>
      <c r="CL130" s="25">
        <v>0</v>
      </c>
      <c r="CM130" s="25">
        <v>0</v>
      </c>
      <c r="CN130" s="25">
        <v>0</v>
      </c>
      <c r="CO130" s="25">
        <v>0</v>
      </c>
      <c r="CP130" s="26">
        <f t="shared" si="164"/>
        <v>7</v>
      </c>
      <c r="CS130" s="23">
        <v>4</v>
      </c>
      <c r="CT130" s="25">
        <v>0</v>
      </c>
      <c r="CU130" s="25">
        <v>0</v>
      </c>
      <c r="CV130" s="25">
        <v>2</v>
      </c>
      <c r="CW130" s="25">
        <v>2</v>
      </c>
      <c r="CX130" s="25">
        <v>0</v>
      </c>
      <c r="CY130" s="25">
        <v>0</v>
      </c>
      <c r="CZ130" s="25">
        <v>0</v>
      </c>
      <c r="DA130" s="25">
        <v>0</v>
      </c>
      <c r="DB130" s="25">
        <v>0</v>
      </c>
      <c r="DC130" s="25">
        <v>0</v>
      </c>
      <c r="DD130" s="25">
        <v>0</v>
      </c>
      <c r="DE130" s="25">
        <v>0</v>
      </c>
      <c r="DF130" s="26">
        <f t="shared" si="165"/>
        <v>4</v>
      </c>
      <c r="DI130" s="5"/>
      <c r="DJ130" s="5"/>
      <c r="DK130" s="5"/>
      <c r="DL130" s="5"/>
      <c r="DM130" s="5"/>
      <c r="DN130" s="5"/>
      <c r="DO130" s="5"/>
      <c r="DP130" s="5"/>
      <c r="DQ130" s="5"/>
      <c r="DT130" s="23">
        <v>5</v>
      </c>
      <c r="DU130" s="34">
        <v>32.010270198329628</v>
      </c>
      <c r="DV130" s="34">
        <v>25.5</v>
      </c>
      <c r="DW130" s="34">
        <v>28</v>
      </c>
      <c r="DX130" s="34" t="s">
        <v>14</v>
      </c>
      <c r="DY130" s="34">
        <v>25.5</v>
      </c>
      <c r="DZ130" s="34">
        <v>28</v>
      </c>
      <c r="EA130" s="34">
        <v>31.872983346207416</v>
      </c>
      <c r="EF130" s="5"/>
      <c r="EG130" s="5"/>
      <c r="EH130" s="5"/>
      <c r="EI130" s="5"/>
      <c r="EJ130" s="5"/>
      <c r="EK130" s="5"/>
      <c r="EL130" s="5"/>
      <c r="EM130" s="5"/>
      <c r="EQ130" s="38" t="s">
        <v>21</v>
      </c>
      <c r="ER130" s="35">
        <f t="shared" si="166"/>
        <v>837.85714285714289</v>
      </c>
      <c r="ES130" s="35">
        <f t="shared" si="166"/>
        <v>111.42857142857143</v>
      </c>
      <c r="ET130" s="35">
        <f t="shared" si="166"/>
        <v>1.8571428571428572</v>
      </c>
      <c r="EU130" s="33">
        <f>SUM(ER130:ET130)</f>
        <v>951.14285714285722</v>
      </c>
    </row>
    <row r="131" spans="1:151" ht="9.75" customHeight="1">
      <c r="A131" s="23">
        <v>5</v>
      </c>
      <c r="B131" s="25">
        <v>0</v>
      </c>
      <c r="C131" s="25">
        <v>0</v>
      </c>
      <c r="D131" s="25">
        <v>6</v>
      </c>
      <c r="E131" s="25">
        <v>0</v>
      </c>
      <c r="F131" s="25">
        <v>1</v>
      </c>
      <c r="G131" s="25">
        <v>0</v>
      </c>
      <c r="H131" s="25">
        <v>0</v>
      </c>
      <c r="I131" s="25">
        <v>0</v>
      </c>
      <c r="J131" s="25">
        <v>0</v>
      </c>
      <c r="K131" s="25">
        <v>0</v>
      </c>
      <c r="L131" s="25">
        <v>0</v>
      </c>
      <c r="M131" s="25">
        <v>0</v>
      </c>
      <c r="N131" s="26">
        <f t="shared" si="159"/>
        <v>7</v>
      </c>
      <c r="Q131" s="23">
        <v>5</v>
      </c>
      <c r="R131" s="25">
        <v>0</v>
      </c>
      <c r="S131" s="25">
        <v>0</v>
      </c>
      <c r="T131" s="25">
        <v>5</v>
      </c>
      <c r="U131" s="25">
        <v>0</v>
      </c>
      <c r="V131" s="25">
        <v>0</v>
      </c>
      <c r="W131" s="25">
        <v>0</v>
      </c>
      <c r="X131" s="25">
        <v>0</v>
      </c>
      <c r="Y131" s="25">
        <v>0</v>
      </c>
      <c r="Z131" s="25">
        <v>0</v>
      </c>
      <c r="AA131" s="25">
        <v>0</v>
      </c>
      <c r="AB131" s="25">
        <v>0</v>
      </c>
      <c r="AC131" s="25">
        <v>0</v>
      </c>
      <c r="AD131" s="26">
        <f t="shared" si="160"/>
        <v>5</v>
      </c>
      <c r="AG131" s="23">
        <v>5</v>
      </c>
      <c r="AH131" s="25">
        <v>0</v>
      </c>
      <c r="AI131" s="25">
        <v>1</v>
      </c>
      <c r="AJ131" s="25">
        <v>3</v>
      </c>
      <c r="AK131" s="25">
        <v>0</v>
      </c>
      <c r="AL131" s="25">
        <v>0</v>
      </c>
      <c r="AM131" s="25">
        <v>0</v>
      </c>
      <c r="AN131" s="25">
        <v>0</v>
      </c>
      <c r="AO131" s="25">
        <v>0</v>
      </c>
      <c r="AP131" s="25">
        <v>0</v>
      </c>
      <c r="AQ131" s="25">
        <v>0</v>
      </c>
      <c r="AR131" s="25">
        <v>0</v>
      </c>
      <c r="AS131" s="25">
        <v>0</v>
      </c>
      <c r="AT131" s="26">
        <f t="shared" si="161"/>
        <v>4</v>
      </c>
      <c r="AW131" s="23">
        <v>5</v>
      </c>
      <c r="AX131" s="25">
        <v>0</v>
      </c>
      <c r="AY131" s="25">
        <v>0</v>
      </c>
      <c r="AZ131" s="25">
        <v>1</v>
      </c>
      <c r="BA131" s="25">
        <v>0</v>
      </c>
      <c r="BB131" s="25">
        <v>0</v>
      </c>
      <c r="BC131" s="25">
        <v>0</v>
      </c>
      <c r="BD131" s="25">
        <v>0</v>
      </c>
      <c r="BE131" s="25">
        <v>0</v>
      </c>
      <c r="BF131" s="25">
        <v>0</v>
      </c>
      <c r="BG131" s="25">
        <v>0</v>
      </c>
      <c r="BH131" s="25">
        <v>0</v>
      </c>
      <c r="BI131" s="25">
        <v>0</v>
      </c>
      <c r="BJ131" s="26">
        <f t="shared" si="162"/>
        <v>1</v>
      </c>
      <c r="BM131" s="23">
        <v>5</v>
      </c>
      <c r="BN131" s="25">
        <v>0</v>
      </c>
      <c r="BO131" s="25">
        <v>0</v>
      </c>
      <c r="BP131" s="25">
        <v>4</v>
      </c>
      <c r="BQ131" s="25">
        <v>0</v>
      </c>
      <c r="BR131" s="25">
        <v>0</v>
      </c>
      <c r="BS131" s="25">
        <v>0</v>
      </c>
      <c r="BT131" s="25">
        <v>0</v>
      </c>
      <c r="BU131" s="25">
        <v>0</v>
      </c>
      <c r="BV131" s="25">
        <v>0</v>
      </c>
      <c r="BW131" s="25">
        <v>0</v>
      </c>
      <c r="BX131" s="25">
        <v>0</v>
      </c>
      <c r="BY131" s="25">
        <v>0</v>
      </c>
      <c r="BZ131" s="26">
        <f t="shared" si="163"/>
        <v>4</v>
      </c>
      <c r="CC131" s="23">
        <v>5</v>
      </c>
      <c r="CD131" s="25">
        <v>0</v>
      </c>
      <c r="CE131" s="25">
        <v>1</v>
      </c>
      <c r="CF131" s="25">
        <v>3</v>
      </c>
      <c r="CG131" s="25">
        <v>0</v>
      </c>
      <c r="CH131" s="25">
        <v>0</v>
      </c>
      <c r="CI131" s="25">
        <v>0</v>
      </c>
      <c r="CJ131" s="25">
        <v>0</v>
      </c>
      <c r="CK131" s="25">
        <v>0</v>
      </c>
      <c r="CL131" s="25">
        <v>0</v>
      </c>
      <c r="CM131" s="25">
        <v>0</v>
      </c>
      <c r="CN131" s="25">
        <v>0</v>
      </c>
      <c r="CO131" s="25">
        <v>0</v>
      </c>
      <c r="CP131" s="26">
        <f t="shared" si="164"/>
        <v>4</v>
      </c>
      <c r="CS131" s="23">
        <v>5</v>
      </c>
      <c r="CT131" s="25">
        <v>0</v>
      </c>
      <c r="CU131" s="25">
        <v>0</v>
      </c>
      <c r="CV131" s="25">
        <v>4</v>
      </c>
      <c r="CW131" s="25">
        <v>2</v>
      </c>
      <c r="CX131" s="25">
        <v>0</v>
      </c>
      <c r="CY131" s="25">
        <v>0</v>
      </c>
      <c r="CZ131" s="25">
        <v>0</v>
      </c>
      <c r="DA131" s="25">
        <v>0</v>
      </c>
      <c r="DB131" s="25">
        <v>0</v>
      </c>
      <c r="DC131" s="25">
        <v>0</v>
      </c>
      <c r="DD131" s="25">
        <v>0</v>
      </c>
      <c r="DE131" s="25">
        <v>0</v>
      </c>
      <c r="DF131" s="26">
        <f t="shared" si="165"/>
        <v>6</v>
      </c>
      <c r="DI131" s="5"/>
      <c r="DJ131" s="5"/>
      <c r="DK131" s="5"/>
      <c r="DL131" s="5"/>
      <c r="DM131" s="5"/>
      <c r="DN131" s="5"/>
      <c r="DO131" s="5"/>
      <c r="DP131" s="5"/>
      <c r="DQ131" s="5"/>
      <c r="DT131" s="23">
        <v>6</v>
      </c>
      <c r="DU131" s="34">
        <v>36.699780563124605</v>
      </c>
      <c r="DV131" s="34">
        <v>37.017002626499838</v>
      </c>
      <c r="DW131" s="34">
        <v>33.580127018922191</v>
      </c>
      <c r="DX131" s="34">
        <v>34.047202562159534</v>
      </c>
      <c r="DY131" s="34">
        <v>28.157048812767673</v>
      </c>
      <c r="DZ131" s="34">
        <v>33.928562299143245</v>
      </c>
      <c r="EA131" s="34">
        <v>37.185205954248254</v>
      </c>
      <c r="EF131" s="5"/>
      <c r="EG131" s="5"/>
      <c r="EH131" s="5"/>
      <c r="EI131" s="5"/>
      <c r="EJ131" s="5"/>
      <c r="EK131" s="5"/>
      <c r="EL131" s="5"/>
      <c r="EM131" s="5"/>
      <c r="EQ131" s="38" t="s">
        <v>22</v>
      </c>
      <c r="ER131" s="35">
        <f t="shared" si="166"/>
        <v>861.57142857142856</v>
      </c>
      <c r="ES131" s="35">
        <f t="shared" si="166"/>
        <v>114.28571428571429</v>
      </c>
      <c r="ET131" s="35">
        <f t="shared" si="166"/>
        <v>1.8571428571428572</v>
      </c>
      <c r="EU131" s="33">
        <f>SUM(ER131:ET131)</f>
        <v>977.71428571428578</v>
      </c>
    </row>
    <row r="132" spans="1:151" ht="9.75" customHeight="1">
      <c r="A132" s="23">
        <v>6</v>
      </c>
      <c r="B132" s="25">
        <v>0</v>
      </c>
      <c r="C132" s="25">
        <v>0</v>
      </c>
      <c r="D132" s="25">
        <v>4</v>
      </c>
      <c r="E132" s="25">
        <v>6</v>
      </c>
      <c r="F132" s="25">
        <v>3</v>
      </c>
      <c r="G132" s="25">
        <v>0</v>
      </c>
      <c r="H132" s="25">
        <v>0</v>
      </c>
      <c r="I132" s="25">
        <v>0</v>
      </c>
      <c r="J132" s="25">
        <v>0</v>
      </c>
      <c r="K132" s="25">
        <v>0</v>
      </c>
      <c r="L132" s="25">
        <v>0</v>
      </c>
      <c r="M132" s="25">
        <v>0</v>
      </c>
      <c r="N132" s="26">
        <f t="shared" si="159"/>
        <v>13</v>
      </c>
      <c r="Q132" s="23">
        <v>6</v>
      </c>
      <c r="R132" s="25">
        <v>0</v>
      </c>
      <c r="S132" s="25">
        <v>0</v>
      </c>
      <c r="T132" s="25">
        <v>1</v>
      </c>
      <c r="U132" s="25">
        <v>8</v>
      </c>
      <c r="V132" s="25">
        <v>3</v>
      </c>
      <c r="W132" s="25">
        <v>0</v>
      </c>
      <c r="X132" s="25">
        <v>0</v>
      </c>
      <c r="Y132" s="25">
        <v>0</v>
      </c>
      <c r="Z132" s="25">
        <v>0</v>
      </c>
      <c r="AA132" s="25">
        <v>0</v>
      </c>
      <c r="AB132" s="25">
        <v>0</v>
      </c>
      <c r="AC132" s="25">
        <v>0</v>
      </c>
      <c r="AD132" s="26">
        <f t="shared" si="160"/>
        <v>12</v>
      </c>
      <c r="AG132" s="23">
        <v>6</v>
      </c>
      <c r="AH132" s="25">
        <v>0</v>
      </c>
      <c r="AI132" s="25">
        <v>0</v>
      </c>
      <c r="AJ132" s="25">
        <v>2</v>
      </c>
      <c r="AK132" s="25">
        <v>2</v>
      </c>
      <c r="AL132" s="25">
        <v>0</v>
      </c>
      <c r="AM132" s="25">
        <v>0</v>
      </c>
      <c r="AN132" s="25">
        <v>0</v>
      </c>
      <c r="AO132" s="25">
        <v>0</v>
      </c>
      <c r="AP132" s="25">
        <v>0</v>
      </c>
      <c r="AQ132" s="25">
        <v>0</v>
      </c>
      <c r="AR132" s="25">
        <v>0</v>
      </c>
      <c r="AS132" s="25">
        <v>0</v>
      </c>
      <c r="AT132" s="26">
        <f t="shared" si="161"/>
        <v>4</v>
      </c>
      <c r="AW132" s="23">
        <v>6</v>
      </c>
      <c r="AX132" s="25">
        <v>0</v>
      </c>
      <c r="AY132" s="25">
        <v>1</v>
      </c>
      <c r="AZ132" s="25">
        <v>7</v>
      </c>
      <c r="BA132" s="25">
        <v>1</v>
      </c>
      <c r="BB132" s="25">
        <v>2</v>
      </c>
      <c r="BC132" s="25">
        <v>0</v>
      </c>
      <c r="BD132" s="25">
        <v>0</v>
      </c>
      <c r="BE132" s="25">
        <v>0</v>
      </c>
      <c r="BF132" s="25">
        <v>0</v>
      </c>
      <c r="BG132" s="25">
        <v>0</v>
      </c>
      <c r="BH132" s="25">
        <v>0</v>
      </c>
      <c r="BI132" s="25">
        <v>0</v>
      </c>
      <c r="BJ132" s="26">
        <f t="shared" si="162"/>
        <v>11</v>
      </c>
      <c r="BM132" s="23">
        <v>6</v>
      </c>
      <c r="BN132" s="25">
        <v>0</v>
      </c>
      <c r="BO132" s="25">
        <v>0</v>
      </c>
      <c r="BP132" s="25">
        <v>12</v>
      </c>
      <c r="BQ132" s="25">
        <v>1</v>
      </c>
      <c r="BR132" s="25">
        <v>0</v>
      </c>
      <c r="BS132" s="25">
        <v>0</v>
      </c>
      <c r="BT132" s="25">
        <v>0</v>
      </c>
      <c r="BU132" s="25">
        <v>0</v>
      </c>
      <c r="BV132" s="25">
        <v>0</v>
      </c>
      <c r="BW132" s="25">
        <v>0</v>
      </c>
      <c r="BX132" s="25">
        <v>0</v>
      </c>
      <c r="BY132" s="25">
        <v>0</v>
      </c>
      <c r="BZ132" s="26">
        <f t="shared" si="163"/>
        <v>13</v>
      </c>
      <c r="CC132" s="23">
        <v>6</v>
      </c>
      <c r="CD132" s="25">
        <v>0</v>
      </c>
      <c r="CE132" s="25">
        <v>0</v>
      </c>
      <c r="CF132" s="25">
        <v>8</v>
      </c>
      <c r="CG132" s="25">
        <v>7</v>
      </c>
      <c r="CH132" s="25">
        <v>1</v>
      </c>
      <c r="CI132" s="25">
        <v>0</v>
      </c>
      <c r="CJ132" s="25">
        <v>0</v>
      </c>
      <c r="CK132" s="25">
        <v>0</v>
      </c>
      <c r="CL132" s="25">
        <v>0</v>
      </c>
      <c r="CM132" s="25">
        <v>0</v>
      </c>
      <c r="CN132" s="25">
        <v>0</v>
      </c>
      <c r="CO132" s="25">
        <v>0</v>
      </c>
      <c r="CP132" s="26">
        <f t="shared" si="164"/>
        <v>16</v>
      </c>
      <c r="CS132" s="23">
        <v>6</v>
      </c>
      <c r="CT132" s="25">
        <v>0</v>
      </c>
      <c r="CU132" s="25">
        <v>0</v>
      </c>
      <c r="CV132" s="25">
        <v>3</v>
      </c>
      <c r="CW132" s="25">
        <v>9</v>
      </c>
      <c r="CX132" s="25">
        <v>1</v>
      </c>
      <c r="CY132" s="25">
        <v>1</v>
      </c>
      <c r="CZ132" s="25">
        <v>0</v>
      </c>
      <c r="DA132" s="25">
        <v>0</v>
      </c>
      <c r="DB132" s="25">
        <v>0</v>
      </c>
      <c r="DC132" s="25">
        <v>0</v>
      </c>
      <c r="DD132" s="25">
        <v>0</v>
      </c>
      <c r="DE132" s="25">
        <v>0</v>
      </c>
      <c r="DF132" s="26">
        <f t="shared" si="165"/>
        <v>14</v>
      </c>
      <c r="DI132" s="5"/>
      <c r="DJ132" s="5"/>
      <c r="DK132" s="5"/>
      <c r="DL132" s="5"/>
      <c r="DM132" s="5"/>
      <c r="DN132" s="5"/>
      <c r="DO132" s="5"/>
      <c r="DP132" s="5"/>
      <c r="DQ132" s="5"/>
      <c r="DT132" s="23">
        <v>7</v>
      </c>
      <c r="DU132" s="34">
        <v>35.484474778757267</v>
      </c>
      <c r="DV132" s="34">
        <v>36.630260943692456</v>
      </c>
      <c r="DW132" s="34">
        <v>34.589536550927825</v>
      </c>
      <c r="DX132" s="34">
        <v>35.170804027356901</v>
      </c>
      <c r="DY132" s="34">
        <v>32.382585751967298</v>
      </c>
      <c r="DZ132" s="34">
        <v>32.81551940828858</v>
      </c>
      <c r="EA132" s="34">
        <v>35.591089190117636</v>
      </c>
      <c r="EF132" s="5"/>
      <c r="EG132" s="5"/>
      <c r="EH132" s="5"/>
      <c r="EI132" s="5"/>
      <c r="EJ132" s="5"/>
      <c r="EK132" s="5"/>
      <c r="EL132" s="5"/>
      <c r="EM132" s="5"/>
    </row>
    <row r="133" spans="1:151" ht="9.75" customHeight="1">
      <c r="A133" s="23">
        <v>7</v>
      </c>
      <c r="B133" s="25">
        <v>0</v>
      </c>
      <c r="C133" s="25">
        <v>1</v>
      </c>
      <c r="D133" s="25">
        <v>13</v>
      </c>
      <c r="E133" s="25">
        <v>7</v>
      </c>
      <c r="F133" s="25">
        <v>3</v>
      </c>
      <c r="G133" s="25">
        <v>1</v>
      </c>
      <c r="H133" s="25">
        <v>0</v>
      </c>
      <c r="I133" s="25">
        <v>0</v>
      </c>
      <c r="J133" s="25">
        <v>0</v>
      </c>
      <c r="K133" s="25">
        <v>0</v>
      </c>
      <c r="L133" s="25">
        <v>0</v>
      </c>
      <c r="M133" s="25">
        <v>0</v>
      </c>
      <c r="N133" s="26">
        <f t="shared" si="159"/>
        <v>25</v>
      </c>
      <c r="Q133" s="23">
        <v>7</v>
      </c>
      <c r="R133" s="25">
        <v>0</v>
      </c>
      <c r="S133" s="25">
        <v>1</v>
      </c>
      <c r="T133" s="25">
        <v>8</v>
      </c>
      <c r="U133" s="25">
        <v>6</v>
      </c>
      <c r="V133" s="25">
        <v>5</v>
      </c>
      <c r="W133" s="25">
        <v>0</v>
      </c>
      <c r="X133" s="25">
        <v>0</v>
      </c>
      <c r="Y133" s="25">
        <v>0</v>
      </c>
      <c r="Z133" s="25">
        <v>0</v>
      </c>
      <c r="AA133" s="25">
        <v>0</v>
      </c>
      <c r="AB133" s="25">
        <v>0</v>
      </c>
      <c r="AC133" s="25">
        <v>0</v>
      </c>
      <c r="AD133" s="26">
        <f t="shared" si="160"/>
        <v>20</v>
      </c>
      <c r="AG133" s="23">
        <v>7</v>
      </c>
      <c r="AH133" s="25">
        <v>0</v>
      </c>
      <c r="AI133" s="25">
        <v>2</v>
      </c>
      <c r="AJ133" s="25">
        <v>5</v>
      </c>
      <c r="AK133" s="25">
        <v>1</v>
      </c>
      <c r="AL133" s="25">
        <v>2</v>
      </c>
      <c r="AM133" s="25">
        <v>0</v>
      </c>
      <c r="AN133" s="25">
        <v>0</v>
      </c>
      <c r="AO133" s="25">
        <v>0</v>
      </c>
      <c r="AP133" s="25">
        <v>0</v>
      </c>
      <c r="AQ133" s="25">
        <v>0</v>
      </c>
      <c r="AR133" s="25">
        <v>0</v>
      </c>
      <c r="AS133" s="25">
        <v>0</v>
      </c>
      <c r="AT133" s="26">
        <f t="shared" si="161"/>
        <v>10</v>
      </c>
      <c r="AW133" s="23">
        <v>7</v>
      </c>
      <c r="AX133" s="25">
        <v>0</v>
      </c>
      <c r="AY133" s="25">
        <v>0</v>
      </c>
      <c r="AZ133" s="25">
        <v>5</v>
      </c>
      <c r="BA133" s="25">
        <v>0</v>
      </c>
      <c r="BB133" s="25">
        <v>2</v>
      </c>
      <c r="BC133" s="25">
        <v>0</v>
      </c>
      <c r="BD133" s="25">
        <v>0</v>
      </c>
      <c r="BE133" s="25">
        <v>0</v>
      </c>
      <c r="BF133" s="25">
        <v>0</v>
      </c>
      <c r="BG133" s="25">
        <v>0</v>
      </c>
      <c r="BH133" s="25">
        <v>0</v>
      </c>
      <c r="BI133" s="25">
        <v>0</v>
      </c>
      <c r="BJ133" s="26">
        <f t="shared" si="162"/>
        <v>7</v>
      </c>
      <c r="BM133" s="23">
        <v>7</v>
      </c>
      <c r="BN133" s="25">
        <v>0</v>
      </c>
      <c r="BO133" s="25">
        <v>0</v>
      </c>
      <c r="BP133" s="25">
        <v>23</v>
      </c>
      <c r="BQ133" s="25">
        <v>9</v>
      </c>
      <c r="BR133" s="25">
        <v>0</v>
      </c>
      <c r="BS133" s="25">
        <v>1</v>
      </c>
      <c r="BT133" s="25">
        <v>0</v>
      </c>
      <c r="BU133" s="25">
        <v>0</v>
      </c>
      <c r="BV133" s="25">
        <v>0</v>
      </c>
      <c r="BW133" s="25">
        <v>0</v>
      </c>
      <c r="BX133" s="25">
        <v>0</v>
      </c>
      <c r="BY133" s="25">
        <v>0</v>
      </c>
      <c r="BZ133" s="26">
        <f t="shared" si="163"/>
        <v>33</v>
      </c>
      <c r="CC133" s="23">
        <v>7</v>
      </c>
      <c r="CD133" s="25">
        <v>0</v>
      </c>
      <c r="CE133" s="25">
        <v>0</v>
      </c>
      <c r="CF133" s="25">
        <v>15</v>
      </c>
      <c r="CG133" s="25">
        <v>9</v>
      </c>
      <c r="CH133" s="25">
        <v>1</v>
      </c>
      <c r="CI133" s="25">
        <v>0</v>
      </c>
      <c r="CJ133" s="25">
        <v>0</v>
      </c>
      <c r="CK133" s="25">
        <v>0</v>
      </c>
      <c r="CL133" s="25">
        <v>0</v>
      </c>
      <c r="CM133" s="25">
        <v>0</v>
      </c>
      <c r="CN133" s="25">
        <v>0</v>
      </c>
      <c r="CO133" s="25">
        <v>0</v>
      </c>
      <c r="CP133" s="26">
        <f t="shared" si="164"/>
        <v>25</v>
      </c>
      <c r="CS133" s="23">
        <v>7</v>
      </c>
      <c r="CT133" s="25">
        <v>0</v>
      </c>
      <c r="CU133" s="25">
        <v>1</v>
      </c>
      <c r="CV133" s="25">
        <v>14</v>
      </c>
      <c r="CW133" s="25">
        <v>7</v>
      </c>
      <c r="CX133" s="25">
        <v>6</v>
      </c>
      <c r="CY133" s="25">
        <v>0</v>
      </c>
      <c r="CZ133" s="25">
        <v>0</v>
      </c>
      <c r="DA133" s="25">
        <v>0</v>
      </c>
      <c r="DB133" s="25">
        <v>0</v>
      </c>
      <c r="DC133" s="25">
        <v>0</v>
      </c>
      <c r="DD133" s="25">
        <v>0</v>
      </c>
      <c r="DE133" s="25">
        <v>0</v>
      </c>
      <c r="DF133" s="26">
        <f t="shared" si="165"/>
        <v>28</v>
      </c>
      <c r="DI133" s="5"/>
      <c r="DJ133" s="5"/>
      <c r="DK133" s="5"/>
      <c r="DL133" s="5"/>
      <c r="DM133" s="5"/>
      <c r="DN133" s="5"/>
      <c r="DO133" s="5"/>
      <c r="DP133" s="5"/>
      <c r="DQ133" s="5"/>
      <c r="DT133" s="23">
        <v>8</v>
      </c>
      <c r="DU133" s="34">
        <v>33.678576085147057</v>
      </c>
      <c r="DV133" s="34">
        <v>35.200871538366663</v>
      </c>
      <c r="DW133" s="34">
        <v>33.379391849477763</v>
      </c>
      <c r="DX133" s="34">
        <v>34.604063123639079</v>
      </c>
      <c r="DY133" s="34">
        <v>32.17525354762185</v>
      </c>
      <c r="DZ133" s="34">
        <v>32.087415477014261</v>
      </c>
      <c r="EA133" s="34">
        <v>34.788318395592093</v>
      </c>
      <c r="EF133" s="5"/>
      <c r="EG133" s="5"/>
      <c r="EH133" s="5"/>
      <c r="EI133" s="5"/>
      <c r="EJ133" s="5"/>
      <c r="EK133" s="5"/>
      <c r="EL133" s="5"/>
      <c r="EM133" s="5"/>
      <c r="EQ133" s="5"/>
      <c r="ER133" s="5"/>
      <c r="ES133" s="5"/>
      <c r="ET133" s="5"/>
      <c r="EU133" s="5"/>
    </row>
    <row r="134" spans="1:151" ht="9.75" customHeight="1">
      <c r="A134" s="23">
        <v>8</v>
      </c>
      <c r="B134" s="25">
        <v>0</v>
      </c>
      <c r="C134" s="25">
        <v>4</v>
      </c>
      <c r="D134" s="25">
        <v>42</v>
      </c>
      <c r="E134" s="25">
        <v>14</v>
      </c>
      <c r="F134" s="25">
        <v>9</v>
      </c>
      <c r="G134" s="25">
        <v>0</v>
      </c>
      <c r="H134" s="25">
        <v>0</v>
      </c>
      <c r="I134" s="25">
        <v>0</v>
      </c>
      <c r="J134" s="25">
        <v>0</v>
      </c>
      <c r="K134" s="25">
        <v>0</v>
      </c>
      <c r="L134" s="25">
        <v>0</v>
      </c>
      <c r="M134" s="25">
        <v>0</v>
      </c>
      <c r="N134" s="26">
        <f t="shared" si="159"/>
        <v>69</v>
      </c>
      <c r="Q134" s="23">
        <v>8</v>
      </c>
      <c r="R134" s="25">
        <v>2</v>
      </c>
      <c r="S134" s="25">
        <v>2</v>
      </c>
      <c r="T134" s="25">
        <v>34</v>
      </c>
      <c r="U134" s="25">
        <v>11</v>
      </c>
      <c r="V134" s="25">
        <v>9</v>
      </c>
      <c r="W134" s="25">
        <v>1</v>
      </c>
      <c r="X134" s="25">
        <v>0</v>
      </c>
      <c r="Y134" s="25">
        <v>0</v>
      </c>
      <c r="Z134" s="25">
        <v>0</v>
      </c>
      <c r="AA134" s="25">
        <v>0</v>
      </c>
      <c r="AB134" s="25">
        <v>0</v>
      </c>
      <c r="AC134" s="25">
        <v>0</v>
      </c>
      <c r="AD134" s="26">
        <f t="shared" si="160"/>
        <v>59</v>
      </c>
      <c r="AG134" s="23">
        <v>8</v>
      </c>
      <c r="AH134" s="25">
        <v>0</v>
      </c>
      <c r="AI134" s="25">
        <v>1</v>
      </c>
      <c r="AJ134" s="25">
        <v>6</v>
      </c>
      <c r="AK134" s="25">
        <v>2</v>
      </c>
      <c r="AL134" s="25">
        <v>1</v>
      </c>
      <c r="AM134" s="25">
        <v>0</v>
      </c>
      <c r="AN134" s="25">
        <v>0</v>
      </c>
      <c r="AO134" s="25">
        <v>0</v>
      </c>
      <c r="AP134" s="25">
        <v>0</v>
      </c>
      <c r="AQ134" s="25">
        <v>0</v>
      </c>
      <c r="AR134" s="25">
        <v>0</v>
      </c>
      <c r="AS134" s="25">
        <v>0</v>
      </c>
      <c r="AT134" s="26">
        <f t="shared" si="161"/>
        <v>10</v>
      </c>
      <c r="AW134" s="23">
        <v>8</v>
      </c>
      <c r="AX134" s="25">
        <v>0</v>
      </c>
      <c r="AY134" s="25">
        <v>0</v>
      </c>
      <c r="AZ134" s="25">
        <v>4</v>
      </c>
      <c r="BA134" s="25">
        <v>2</v>
      </c>
      <c r="BB134" s="25">
        <v>1</v>
      </c>
      <c r="BC134" s="25">
        <v>0</v>
      </c>
      <c r="BD134" s="25">
        <v>0</v>
      </c>
      <c r="BE134" s="25">
        <v>0</v>
      </c>
      <c r="BF134" s="25">
        <v>0</v>
      </c>
      <c r="BG134" s="25">
        <v>0</v>
      </c>
      <c r="BH134" s="25">
        <v>0</v>
      </c>
      <c r="BI134" s="25">
        <v>0</v>
      </c>
      <c r="BJ134" s="26">
        <f t="shared" si="162"/>
        <v>7</v>
      </c>
      <c r="BM134" s="23">
        <v>8</v>
      </c>
      <c r="BN134" s="25">
        <v>0</v>
      </c>
      <c r="BO134" s="25">
        <v>0</v>
      </c>
      <c r="BP134" s="25">
        <v>48</v>
      </c>
      <c r="BQ134" s="25">
        <v>14</v>
      </c>
      <c r="BR134" s="25">
        <v>3</v>
      </c>
      <c r="BS134" s="25">
        <v>1</v>
      </c>
      <c r="BT134" s="25">
        <v>0</v>
      </c>
      <c r="BU134" s="25">
        <v>0</v>
      </c>
      <c r="BV134" s="25">
        <v>0</v>
      </c>
      <c r="BW134" s="25">
        <v>0</v>
      </c>
      <c r="BX134" s="25">
        <v>0</v>
      </c>
      <c r="BY134" s="25">
        <v>0</v>
      </c>
      <c r="BZ134" s="26">
        <f t="shared" si="163"/>
        <v>66</v>
      </c>
      <c r="CC134" s="23">
        <v>8</v>
      </c>
      <c r="CD134" s="25">
        <v>0</v>
      </c>
      <c r="CE134" s="25">
        <v>3</v>
      </c>
      <c r="CF134" s="25">
        <v>53</v>
      </c>
      <c r="CG134" s="25">
        <v>18</v>
      </c>
      <c r="CH134" s="25">
        <v>4</v>
      </c>
      <c r="CI134" s="25">
        <v>0</v>
      </c>
      <c r="CJ134" s="25">
        <v>0</v>
      </c>
      <c r="CK134" s="25">
        <v>0</v>
      </c>
      <c r="CL134" s="25">
        <v>0</v>
      </c>
      <c r="CM134" s="25">
        <v>0</v>
      </c>
      <c r="CN134" s="25">
        <v>0</v>
      </c>
      <c r="CO134" s="25">
        <v>0</v>
      </c>
      <c r="CP134" s="26">
        <f t="shared" si="164"/>
        <v>78</v>
      </c>
      <c r="CS134" s="23">
        <v>8</v>
      </c>
      <c r="CT134" s="25">
        <v>0</v>
      </c>
      <c r="CU134" s="25">
        <v>0</v>
      </c>
      <c r="CV134" s="25">
        <v>33</v>
      </c>
      <c r="CW134" s="25">
        <v>21</v>
      </c>
      <c r="CX134" s="25">
        <v>10</v>
      </c>
      <c r="CY134" s="25">
        <v>0</v>
      </c>
      <c r="CZ134" s="25">
        <v>0</v>
      </c>
      <c r="DA134" s="25">
        <v>0</v>
      </c>
      <c r="DB134" s="25">
        <v>0</v>
      </c>
      <c r="DC134" s="25">
        <v>0</v>
      </c>
      <c r="DD134" s="25">
        <v>0</v>
      </c>
      <c r="DE134" s="25">
        <v>0</v>
      </c>
      <c r="DF134" s="26">
        <f t="shared" si="165"/>
        <v>64</v>
      </c>
      <c r="DI134" s="5"/>
      <c r="DJ134" s="5"/>
      <c r="DK134" s="5"/>
      <c r="DL134" s="5"/>
      <c r="DM134" s="5"/>
      <c r="DN134" s="5"/>
      <c r="DO134" s="5"/>
      <c r="DP134" s="5"/>
      <c r="DQ134" s="5"/>
      <c r="DT134" s="23">
        <v>9</v>
      </c>
      <c r="DU134" s="34">
        <v>32.143212554331754</v>
      </c>
      <c r="DV134" s="34">
        <v>32.739520952005009</v>
      </c>
      <c r="DW134" s="34">
        <v>33.134980619792721</v>
      </c>
      <c r="DX134" s="34">
        <v>29.267821570718258</v>
      </c>
      <c r="DY134" s="34">
        <v>30.880414791014317</v>
      </c>
      <c r="DZ134" s="34">
        <v>32.943274705023441</v>
      </c>
      <c r="EA134" s="34">
        <v>33.21787911395149</v>
      </c>
      <c r="EF134" s="5"/>
      <c r="EG134" s="5"/>
      <c r="EH134" s="5"/>
      <c r="EI134" s="5"/>
      <c r="EJ134" s="5"/>
      <c r="EK134" s="5"/>
      <c r="EL134" s="5"/>
      <c r="EM134" s="5"/>
      <c r="EQ134" s="5"/>
      <c r="ER134" s="5"/>
      <c r="ES134" s="5"/>
      <c r="ET134" s="5"/>
      <c r="EU134" s="5"/>
    </row>
    <row r="135" spans="1:151" ht="9.75" customHeight="1">
      <c r="A135" s="23">
        <v>9</v>
      </c>
      <c r="B135" s="25">
        <v>0</v>
      </c>
      <c r="C135" s="25">
        <v>2</v>
      </c>
      <c r="D135" s="25">
        <v>53</v>
      </c>
      <c r="E135" s="25">
        <v>19</v>
      </c>
      <c r="F135" s="25">
        <v>4</v>
      </c>
      <c r="G135" s="25">
        <v>0</v>
      </c>
      <c r="H135" s="25">
        <v>0</v>
      </c>
      <c r="I135" s="25">
        <v>0</v>
      </c>
      <c r="J135" s="25">
        <v>0</v>
      </c>
      <c r="K135" s="25">
        <v>0</v>
      </c>
      <c r="L135" s="25">
        <v>0</v>
      </c>
      <c r="M135" s="25">
        <v>0</v>
      </c>
      <c r="N135" s="26">
        <f t="shared" si="159"/>
        <v>78</v>
      </c>
      <c r="Q135" s="23">
        <v>9</v>
      </c>
      <c r="R135" s="25">
        <v>0</v>
      </c>
      <c r="S135" s="25">
        <v>1</v>
      </c>
      <c r="T135" s="25">
        <v>51</v>
      </c>
      <c r="U135" s="25">
        <v>23</v>
      </c>
      <c r="V135" s="25">
        <v>3</v>
      </c>
      <c r="W135" s="25">
        <v>1</v>
      </c>
      <c r="X135" s="25">
        <v>0</v>
      </c>
      <c r="Y135" s="25">
        <v>0</v>
      </c>
      <c r="Z135" s="25">
        <v>0</v>
      </c>
      <c r="AA135" s="25">
        <v>0</v>
      </c>
      <c r="AB135" s="25">
        <v>0</v>
      </c>
      <c r="AC135" s="25">
        <v>0</v>
      </c>
      <c r="AD135" s="26">
        <f t="shared" si="160"/>
        <v>79</v>
      </c>
      <c r="AG135" s="23">
        <v>9</v>
      </c>
      <c r="AH135" s="25">
        <v>0</v>
      </c>
      <c r="AI135" s="25">
        <v>4</v>
      </c>
      <c r="AJ135" s="25">
        <v>25</v>
      </c>
      <c r="AK135" s="25">
        <v>9</v>
      </c>
      <c r="AL135" s="25">
        <v>2</v>
      </c>
      <c r="AM135" s="25">
        <v>1</v>
      </c>
      <c r="AN135" s="25">
        <v>0</v>
      </c>
      <c r="AO135" s="25">
        <v>0</v>
      </c>
      <c r="AP135" s="25">
        <v>0</v>
      </c>
      <c r="AQ135" s="25">
        <v>0</v>
      </c>
      <c r="AR135" s="25">
        <v>0</v>
      </c>
      <c r="AS135" s="25">
        <v>0</v>
      </c>
      <c r="AT135" s="26">
        <f t="shared" si="161"/>
        <v>41</v>
      </c>
      <c r="AW135" s="23">
        <v>9</v>
      </c>
      <c r="AX135" s="25">
        <v>0</v>
      </c>
      <c r="AY135" s="25">
        <v>3</v>
      </c>
      <c r="AZ135" s="25">
        <v>16</v>
      </c>
      <c r="BA135" s="25">
        <v>2</v>
      </c>
      <c r="BB135" s="25">
        <v>0</v>
      </c>
      <c r="BC135" s="25">
        <v>0</v>
      </c>
      <c r="BD135" s="25">
        <v>0</v>
      </c>
      <c r="BE135" s="25">
        <v>0</v>
      </c>
      <c r="BF135" s="25">
        <v>0</v>
      </c>
      <c r="BG135" s="25">
        <v>0</v>
      </c>
      <c r="BH135" s="25">
        <v>0</v>
      </c>
      <c r="BI135" s="25">
        <v>0</v>
      </c>
      <c r="BJ135" s="26">
        <f t="shared" si="162"/>
        <v>21</v>
      </c>
      <c r="BM135" s="23">
        <v>9</v>
      </c>
      <c r="BN135" s="25">
        <v>1</v>
      </c>
      <c r="BO135" s="25">
        <v>16</v>
      </c>
      <c r="BP135" s="25">
        <v>50</v>
      </c>
      <c r="BQ135" s="25">
        <v>9</v>
      </c>
      <c r="BR135" s="25">
        <v>2</v>
      </c>
      <c r="BS135" s="25">
        <v>1</v>
      </c>
      <c r="BT135" s="25">
        <v>0</v>
      </c>
      <c r="BU135" s="25">
        <v>0</v>
      </c>
      <c r="BV135" s="25">
        <v>0</v>
      </c>
      <c r="BW135" s="25">
        <v>0</v>
      </c>
      <c r="BX135" s="25">
        <v>0</v>
      </c>
      <c r="BY135" s="25">
        <v>0</v>
      </c>
      <c r="BZ135" s="26">
        <f t="shared" si="163"/>
        <v>79</v>
      </c>
      <c r="CC135" s="23">
        <v>9</v>
      </c>
      <c r="CD135" s="25">
        <v>0</v>
      </c>
      <c r="CE135" s="25">
        <v>2</v>
      </c>
      <c r="CF135" s="25">
        <v>55</v>
      </c>
      <c r="CG135" s="25">
        <v>22</v>
      </c>
      <c r="CH135" s="25">
        <v>3</v>
      </c>
      <c r="CI135" s="25">
        <v>2</v>
      </c>
      <c r="CJ135" s="25">
        <v>0</v>
      </c>
      <c r="CK135" s="25">
        <v>0</v>
      </c>
      <c r="CL135" s="25">
        <v>0</v>
      </c>
      <c r="CM135" s="25">
        <v>0</v>
      </c>
      <c r="CN135" s="25">
        <v>0</v>
      </c>
      <c r="CO135" s="25">
        <v>0</v>
      </c>
      <c r="CP135" s="26">
        <f t="shared" si="164"/>
        <v>84</v>
      </c>
      <c r="CS135" s="23">
        <v>9</v>
      </c>
      <c r="CT135" s="25">
        <v>1</v>
      </c>
      <c r="CU135" s="25">
        <v>2</v>
      </c>
      <c r="CV135" s="25">
        <v>50</v>
      </c>
      <c r="CW135" s="25">
        <v>24</v>
      </c>
      <c r="CX135" s="25">
        <v>5</v>
      </c>
      <c r="CY135" s="25">
        <v>0</v>
      </c>
      <c r="CZ135" s="25">
        <v>0</v>
      </c>
      <c r="DA135" s="25">
        <v>0</v>
      </c>
      <c r="DB135" s="25">
        <v>0</v>
      </c>
      <c r="DC135" s="25">
        <v>0</v>
      </c>
      <c r="DD135" s="25">
        <v>0</v>
      </c>
      <c r="DE135" s="25">
        <v>0</v>
      </c>
      <c r="DF135" s="26">
        <f t="shared" si="165"/>
        <v>82</v>
      </c>
      <c r="DI135" s="5"/>
      <c r="DJ135" s="5"/>
      <c r="DK135" s="5"/>
      <c r="DL135" s="5"/>
      <c r="DM135" s="5"/>
      <c r="DN135" s="5"/>
      <c r="DO135" s="5"/>
      <c r="DP135" s="5"/>
      <c r="DQ135" s="5"/>
      <c r="DT135" s="23">
        <v>10</v>
      </c>
      <c r="DU135" s="34">
        <v>30.141464401886065</v>
      </c>
      <c r="DV135" s="34">
        <v>31.069172529916699</v>
      </c>
      <c r="DW135" s="34">
        <v>32.773383362338826</v>
      </c>
      <c r="DX135" s="34">
        <v>33.928579986984012</v>
      </c>
      <c r="DY135" s="34">
        <v>30.477990150277062</v>
      </c>
      <c r="DZ135" s="34">
        <v>31.621398170176349</v>
      </c>
      <c r="EA135" s="34">
        <v>31.946742083844384</v>
      </c>
      <c r="EF135" s="5"/>
      <c r="EG135" s="5"/>
      <c r="EH135" s="5"/>
      <c r="EI135" s="5"/>
      <c r="EJ135" s="5"/>
      <c r="EK135" s="5"/>
      <c r="EL135" s="5"/>
      <c r="EM135" s="5"/>
      <c r="EQ135" s="5"/>
      <c r="ER135" s="5"/>
      <c r="ES135" s="5"/>
      <c r="ET135" s="5"/>
      <c r="EU135" s="5"/>
    </row>
    <row r="136" spans="1:151" ht="9.75" customHeight="1">
      <c r="A136" s="23">
        <v>10</v>
      </c>
      <c r="B136" s="25">
        <v>0</v>
      </c>
      <c r="C136" s="25">
        <v>3</v>
      </c>
      <c r="D136" s="25">
        <v>38</v>
      </c>
      <c r="E136" s="25">
        <v>6</v>
      </c>
      <c r="F136" s="25">
        <v>1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6">
        <f t="shared" si="159"/>
        <v>48</v>
      </c>
      <c r="Q136" s="23">
        <v>10</v>
      </c>
      <c r="R136" s="25">
        <v>3</v>
      </c>
      <c r="S136" s="25">
        <v>6</v>
      </c>
      <c r="T136" s="25">
        <v>47</v>
      </c>
      <c r="U136" s="25">
        <v>7</v>
      </c>
      <c r="V136" s="25">
        <v>2</v>
      </c>
      <c r="W136" s="25">
        <v>0</v>
      </c>
      <c r="X136" s="25">
        <v>0</v>
      </c>
      <c r="Y136" s="25">
        <v>0</v>
      </c>
      <c r="Z136" s="25">
        <v>0</v>
      </c>
      <c r="AA136" s="25">
        <v>0</v>
      </c>
      <c r="AB136" s="25">
        <v>0</v>
      </c>
      <c r="AC136" s="25">
        <v>0</v>
      </c>
      <c r="AD136" s="26">
        <f t="shared" si="160"/>
        <v>65</v>
      </c>
      <c r="AG136" s="23">
        <v>10</v>
      </c>
      <c r="AH136" s="25">
        <v>0</v>
      </c>
      <c r="AI136" s="25">
        <v>0</v>
      </c>
      <c r="AJ136" s="25">
        <v>34</v>
      </c>
      <c r="AK136" s="25">
        <v>10</v>
      </c>
      <c r="AL136" s="25">
        <v>5</v>
      </c>
      <c r="AM136" s="25">
        <v>0</v>
      </c>
      <c r="AN136" s="25">
        <v>0</v>
      </c>
      <c r="AO136" s="25">
        <v>0</v>
      </c>
      <c r="AP136" s="25">
        <v>0</v>
      </c>
      <c r="AQ136" s="25">
        <v>0</v>
      </c>
      <c r="AR136" s="25">
        <v>0</v>
      </c>
      <c r="AS136" s="25">
        <v>0</v>
      </c>
      <c r="AT136" s="26">
        <f t="shared" si="161"/>
        <v>49</v>
      </c>
      <c r="AW136" s="23">
        <v>10</v>
      </c>
      <c r="AX136" s="25">
        <v>0</v>
      </c>
      <c r="AY136" s="25">
        <v>1</v>
      </c>
      <c r="AZ136" s="25">
        <v>14</v>
      </c>
      <c r="BA136" s="25">
        <v>10</v>
      </c>
      <c r="BB136" s="25">
        <v>2</v>
      </c>
      <c r="BC136" s="25">
        <v>0</v>
      </c>
      <c r="BD136" s="25">
        <v>0</v>
      </c>
      <c r="BE136" s="25">
        <v>0</v>
      </c>
      <c r="BF136" s="25">
        <v>0</v>
      </c>
      <c r="BG136" s="25">
        <v>0</v>
      </c>
      <c r="BH136" s="25">
        <v>0</v>
      </c>
      <c r="BI136" s="25">
        <v>0</v>
      </c>
      <c r="BJ136" s="26">
        <f t="shared" si="162"/>
        <v>27</v>
      </c>
      <c r="BM136" s="23">
        <v>10</v>
      </c>
      <c r="BN136" s="25">
        <v>0</v>
      </c>
      <c r="BO136" s="25">
        <v>3</v>
      </c>
      <c r="BP136" s="25">
        <v>43</v>
      </c>
      <c r="BQ136" s="25">
        <v>9</v>
      </c>
      <c r="BR136" s="25">
        <v>1</v>
      </c>
      <c r="BS136" s="25">
        <v>0</v>
      </c>
      <c r="BT136" s="25">
        <v>0</v>
      </c>
      <c r="BU136" s="25">
        <v>0</v>
      </c>
      <c r="BV136" s="25">
        <v>0</v>
      </c>
      <c r="BW136" s="25">
        <v>0</v>
      </c>
      <c r="BX136" s="25">
        <v>0</v>
      </c>
      <c r="BY136" s="25">
        <v>0</v>
      </c>
      <c r="BZ136" s="26">
        <f t="shared" si="163"/>
        <v>56</v>
      </c>
      <c r="CC136" s="23">
        <v>10</v>
      </c>
      <c r="CD136" s="25">
        <v>0</v>
      </c>
      <c r="CE136" s="25">
        <v>2</v>
      </c>
      <c r="CF136" s="25">
        <v>44</v>
      </c>
      <c r="CG136" s="25">
        <v>12</v>
      </c>
      <c r="CH136" s="25">
        <v>1</v>
      </c>
      <c r="CI136" s="25">
        <v>1</v>
      </c>
      <c r="CJ136" s="25">
        <v>0</v>
      </c>
      <c r="CK136" s="25">
        <v>0</v>
      </c>
      <c r="CL136" s="25">
        <v>0</v>
      </c>
      <c r="CM136" s="25">
        <v>0</v>
      </c>
      <c r="CN136" s="25">
        <v>0</v>
      </c>
      <c r="CO136" s="25">
        <v>0</v>
      </c>
      <c r="CP136" s="26">
        <f t="shared" si="164"/>
        <v>60</v>
      </c>
      <c r="CS136" s="23">
        <v>10</v>
      </c>
      <c r="CT136" s="25">
        <v>0</v>
      </c>
      <c r="CU136" s="25">
        <v>5</v>
      </c>
      <c r="CV136" s="25">
        <v>36</v>
      </c>
      <c r="CW136" s="25">
        <v>16</v>
      </c>
      <c r="CX136" s="25">
        <v>1</v>
      </c>
      <c r="CY136" s="25">
        <v>0</v>
      </c>
      <c r="CZ136" s="25">
        <v>0</v>
      </c>
      <c r="DA136" s="25">
        <v>0</v>
      </c>
      <c r="DB136" s="25">
        <v>0</v>
      </c>
      <c r="DC136" s="25">
        <v>0</v>
      </c>
      <c r="DD136" s="25">
        <v>0</v>
      </c>
      <c r="DE136" s="25">
        <v>0</v>
      </c>
      <c r="DF136" s="26">
        <f t="shared" si="165"/>
        <v>58</v>
      </c>
      <c r="DI136" s="5"/>
      <c r="DJ136" s="5"/>
      <c r="DK136" s="5"/>
      <c r="DL136" s="5"/>
      <c r="DM136" s="5"/>
      <c r="DN136" s="5"/>
      <c r="DO136" s="5"/>
      <c r="DP136" s="5"/>
      <c r="DQ136" s="5"/>
      <c r="DT136" s="23">
        <v>11</v>
      </c>
      <c r="DU136" s="34">
        <v>30.601881896924951</v>
      </c>
      <c r="DV136" s="34">
        <v>28.507533706794906</v>
      </c>
      <c r="DW136" s="34">
        <v>31.126726299502351</v>
      </c>
      <c r="DX136" s="34">
        <v>30.931280677987083</v>
      </c>
      <c r="DY136" s="34">
        <v>29.055864326230132</v>
      </c>
      <c r="DZ136" s="34">
        <v>31.369659595351784</v>
      </c>
      <c r="EA136" s="34">
        <v>31.35285415865355</v>
      </c>
      <c r="EF136" s="41" t="str">
        <f>TEXT(EF137,"dddd")</f>
        <v>Monday</v>
      </c>
      <c r="EH136" s="5"/>
      <c r="EI136" s="5"/>
      <c r="EJ136" s="5"/>
      <c r="EK136" s="5"/>
      <c r="EL136" s="5"/>
      <c r="EM136" s="5"/>
      <c r="EQ136" s="5"/>
      <c r="ER136" s="5"/>
      <c r="ES136" s="5"/>
      <c r="ET136" s="5"/>
      <c r="EU136" s="5"/>
    </row>
    <row r="137" spans="1:151" ht="9.75" customHeight="1">
      <c r="A137" s="23">
        <v>11</v>
      </c>
      <c r="B137" s="25">
        <v>0</v>
      </c>
      <c r="C137" s="25">
        <v>4</v>
      </c>
      <c r="D137" s="25">
        <v>41</v>
      </c>
      <c r="E137" s="25">
        <v>9</v>
      </c>
      <c r="F137" s="25">
        <v>1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6">
        <f t="shared" si="159"/>
        <v>55</v>
      </c>
      <c r="Q137" s="23">
        <v>11</v>
      </c>
      <c r="R137" s="25">
        <v>0</v>
      </c>
      <c r="S137" s="25">
        <v>3</v>
      </c>
      <c r="T137" s="25">
        <v>62</v>
      </c>
      <c r="U137" s="25">
        <v>5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5">
        <v>0</v>
      </c>
      <c r="AB137" s="25">
        <v>0</v>
      </c>
      <c r="AC137" s="25">
        <v>0</v>
      </c>
      <c r="AD137" s="26">
        <f t="shared" si="160"/>
        <v>70</v>
      </c>
      <c r="AG137" s="23">
        <v>11</v>
      </c>
      <c r="AH137" s="25">
        <v>2</v>
      </c>
      <c r="AI137" s="25">
        <v>4</v>
      </c>
      <c r="AJ137" s="25">
        <v>52</v>
      </c>
      <c r="AK137" s="25">
        <v>9</v>
      </c>
      <c r="AL137" s="25">
        <v>2</v>
      </c>
      <c r="AM137" s="25">
        <v>0</v>
      </c>
      <c r="AN137" s="25">
        <v>0</v>
      </c>
      <c r="AO137" s="25">
        <v>0</v>
      </c>
      <c r="AP137" s="25">
        <v>0</v>
      </c>
      <c r="AQ137" s="25">
        <v>0</v>
      </c>
      <c r="AR137" s="25">
        <v>0</v>
      </c>
      <c r="AS137" s="25">
        <v>0</v>
      </c>
      <c r="AT137" s="26">
        <f t="shared" si="161"/>
        <v>69</v>
      </c>
      <c r="AW137" s="23">
        <v>11</v>
      </c>
      <c r="AX137" s="25">
        <v>0</v>
      </c>
      <c r="AY137" s="25">
        <v>2</v>
      </c>
      <c r="AZ137" s="25">
        <v>27</v>
      </c>
      <c r="BA137" s="25">
        <v>9</v>
      </c>
      <c r="BB137" s="25">
        <v>0</v>
      </c>
      <c r="BC137" s="25">
        <v>0</v>
      </c>
      <c r="BD137" s="25">
        <v>0</v>
      </c>
      <c r="BE137" s="25">
        <v>0</v>
      </c>
      <c r="BF137" s="25">
        <v>0</v>
      </c>
      <c r="BG137" s="25">
        <v>0</v>
      </c>
      <c r="BH137" s="25">
        <v>0</v>
      </c>
      <c r="BI137" s="25">
        <v>0</v>
      </c>
      <c r="BJ137" s="26">
        <f t="shared" si="162"/>
        <v>38</v>
      </c>
      <c r="BM137" s="23">
        <v>11</v>
      </c>
      <c r="BN137" s="25">
        <v>0</v>
      </c>
      <c r="BO137" s="25">
        <v>9</v>
      </c>
      <c r="BP137" s="25">
        <v>57</v>
      </c>
      <c r="BQ137" s="25">
        <v>4</v>
      </c>
      <c r="BR137" s="25">
        <v>1</v>
      </c>
      <c r="BS137" s="25">
        <v>0</v>
      </c>
      <c r="BT137" s="25">
        <v>0</v>
      </c>
      <c r="BU137" s="25">
        <v>0</v>
      </c>
      <c r="BV137" s="25">
        <v>0</v>
      </c>
      <c r="BW137" s="25">
        <v>0</v>
      </c>
      <c r="BX137" s="25">
        <v>0</v>
      </c>
      <c r="BY137" s="25">
        <v>0</v>
      </c>
      <c r="BZ137" s="26">
        <f t="shared" si="163"/>
        <v>71</v>
      </c>
      <c r="CC137" s="23">
        <v>11</v>
      </c>
      <c r="CD137" s="25">
        <v>1</v>
      </c>
      <c r="CE137" s="25">
        <v>7</v>
      </c>
      <c r="CF137" s="25">
        <v>49</v>
      </c>
      <c r="CG137" s="25">
        <v>10</v>
      </c>
      <c r="CH137" s="25">
        <v>3</v>
      </c>
      <c r="CI137" s="25">
        <v>0</v>
      </c>
      <c r="CJ137" s="25">
        <v>0</v>
      </c>
      <c r="CK137" s="25">
        <v>0</v>
      </c>
      <c r="CL137" s="25">
        <v>0</v>
      </c>
      <c r="CM137" s="25">
        <v>0</v>
      </c>
      <c r="CN137" s="25">
        <v>0</v>
      </c>
      <c r="CO137" s="25">
        <v>0</v>
      </c>
      <c r="CP137" s="26">
        <f t="shared" si="164"/>
        <v>70</v>
      </c>
      <c r="CS137" s="23">
        <v>11</v>
      </c>
      <c r="CT137" s="25">
        <v>0</v>
      </c>
      <c r="CU137" s="25">
        <v>5</v>
      </c>
      <c r="CV137" s="25">
        <v>34</v>
      </c>
      <c r="CW137" s="25">
        <v>11</v>
      </c>
      <c r="CX137" s="25">
        <v>1</v>
      </c>
      <c r="CY137" s="25">
        <v>0</v>
      </c>
      <c r="CZ137" s="25">
        <v>0</v>
      </c>
      <c r="DA137" s="25">
        <v>0</v>
      </c>
      <c r="DB137" s="25">
        <v>0</v>
      </c>
      <c r="DC137" s="25">
        <v>0</v>
      </c>
      <c r="DD137" s="25">
        <v>0</v>
      </c>
      <c r="DE137" s="25">
        <v>0</v>
      </c>
      <c r="DF137" s="26">
        <f t="shared" si="165"/>
        <v>51</v>
      </c>
      <c r="DI137" s="5"/>
      <c r="DJ137" s="5"/>
      <c r="DK137" s="5"/>
      <c r="DL137" s="5"/>
      <c r="DM137" s="5"/>
      <c r="DN137" s="5"/>
      <c r="DO137" s="5"/>
      <c r="DP137" s="5"/>
      <c r="DQ137" s="5"/>
      <c r="DT137" s="23">
        <v>12</v>
      </c>
      <c r="DU137" s="34">
        <v>30.834777705370193</v>
      </c>
      <c r="DV137" s="34">
        <v>29.030464093849769</v>
      </c>
      <c r="DW137" s="34">
        <v>31.63408378085704</v>
      </c>
      <c r="DX137" s="34">
        <v>30.425976389730266</v>
      </c>
      <c r="DY137" s="34">
        <v>31.241116383918673</v>
      </c>
      <c r="DZ137" s="34">
        <v>29.763757617927634</v>
      </c>
      <c r="EA137" s="34">
        <v>29.407370049900617</v>
      </c>
      <c r="EF137" s="42">
        <f>EF128+1</f>
        <v>44060</v>
      </c>
      <c r="EG137" s="5"/>
      <c r="EH137" s="5"/>
      <c r="EI137" s="5"/>
      <c r="EJ137" s="5"/>
      <c r="EK137" s="5"/>
      <c r="EL137" s="5"/>
      <c r="EM137" s="5"/>
      <c r="EQ137" s="5"/>
      <c r="ER137" s="5"/>
      <c r="ES137" s="5"/>
      <c r="ET137" s="5"/>
      <c r="EU137" s="5"/>
    </row>
    <row r="138" spans="1:151" ht="9.75" customHeight="1">
      <c r="A138" s="23">
        <v>12</v>
      </c>
      <c r="B138" s="25">
        <v>1</v>
      </c>
      <c r="C138" s="25">
        <v>7</v>
      </c>
      <c r="D138" s="25">
        <v>54</v>
      </c>
      <c r="E138" s="25">
        <v>10</v>
      </c>
      <c r="F138" s="25">
        <v>2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6">
        <f t="shared" si="159"/>
        <v>74</v>
      </c>
      <c r="Q138" s="23">
        <v>12</v>
      </c>
      <c r="R138" s="25">
        <v>1</v>
      </c>
      <c r="S138" s="25">
        <v>6</v>
      </c>
      <c r="T138" s="25">
        <v>67</v>
      </c>
      <c r="U138" s="25">
        <v>3</v>
      </c>
      <c r="V138" s="25">
        <v>1</v>
      </c>
      <c r="W138" s="25">
        <v>0</v>
      </c>
      <c r="X138" s="25">
        <v>0</v>
      </c>
      <c r="Y138" s="25">
        <v>0</v>
      </c>
      <c r="Z138" s="25">
        <v>0</v>
      </c>
      <c r="AA138" s="25">
        <v>0</v>
      </c>
      <c r="AB138" s="25">
        <v>0</v>
      </c>
      <c r="AC138" s="25">
        <v>0</v>
      </c>
      <c r="AD138" s="26">
        <f t="shared" si="160"/>
        <v>78</v>
      </c>
      <c r="AG138" s="23">
        <v>12</v>
      </c>
      <c r="AH138" s="25">
        <v>0</v>
      </c>
      <c r="AI138" s="25">
        <v>9</v>
      </c>
      <c r="AJ138" s="25">
        <v>55</v>
      </c>
      <c r="AK138" s="25">
        <v>15</v>
      </c>
      <c r="AL138" s="25">
        <v>2</v>
      </c>
      <c r="AM138" s="25">
        <v>1</v>
      </c>
      <c r="AN138" s="25">
        <v>0</v>
      </c>
      <c r="AO138" s="25">
        <v>0</v>
      </c>
      <c r="AP138" s="25">
        <v>0</v>
      </c>
      <c r="AQ138" s="25">
        <v>0</v>
      </c>
      <c r="AR138" s="25">
        <v>0</v>
      </c>
      <c r="AS138" s="25">
        <v>0</v>
      </c>
      <c r="AT138" s="26">
        <f t="shared" si="161"/>
        <v>82</v>
      </c>
      <c r="AW138" s="23">
        <v>12</v>
      </c>
      <c r="AX138" s="25">
        <v>0</v>
      </c>
      <c r="AY138" s="25">
        <v>3</v>
      </c>
      <c r="AZ138" s="25">
        <v>39</v>
      </c>
      <c r="BA138" s="25">
        <v>5</v>
      </c>
      <c r="BB138" s="25">
        <v>2</v>
      </c>
      <c r="BC138" s="25">
        <v>0</v>
      </c>
      <c r="BD138" s="25">
        <v>0</v>
      </c>
      <c r="BE138" s="25">
        <v>0</v>
      </c>
      <c r="BF138" s="25">
        <v>0</v>
      </c>
      <c r="BG138" s="25">
        <v>0</v>
      </c>
      <c r="BH138" s="25">
        <v>0</v>
      </c>
      <c r="BI138" s="25">
        <v>0</v>
      </c>
      <c r="BJ138" s="26">
        <f t="shared" si="162"/>
        <v>49</v>
      </c>
      <c r="BM138" s="23">
        <v>12</v>
      </c>
      <c r="BN138" s="25">
        <v>2</v>
      </c>
      <c r="BO138" s="25">
        <v>3</v>
      </c>
      <c r="BP138" s="25">
        <v>58</v>
      </c>
      <c r="BQ138" s="25">
        <v>9</v>
      </c>
      <c r="BR138" s="25">
        <v>3</v>
      </c>
      <c r="BS138" s="25">
        <v>0</v>
      </c>
      <c r="BT138" s="25">
        <v>0</v>
      </c>
      <c r="BU138" s="25">
        <v>0</v>
      </c>
      <c r="BV138" s="25">
        <v>0</v>
      </c>
      <c r="BW138" s="25">
        <v>0</v>
      </c>
      <c r="BX138" s="25">
        <v>0</v>
      </c>
      <c r="BY138" s="25">
        <v>0</v>
      </c>
      <c r="BZ138" s="26">
        <f t="shared" si="163"/>
        <v>75</v>
      </c>
      <c r="CC138" s="23">
        <v>12</v>
      </c>
      <c r="CD138" s="25">
        <v>0</v>
      </c>
      <c r="CE138" s="25">
        <v>7</v>
      </c>
      <c r="CF138" s="25">
        <v>58</v>
      </c>
      <c r="CG138" s="25">
        <v>8</v>
      </c>
      <c r="CH138" s="25">
        <v>1</v>
      </c>
      <c r="CI138" s="25">
        <v>0</v>
      </c>
      <c r="CJ138" s="25">
        <v>0</v>
      </c>
      <c r="CK138" s="25">
        <v>0</v>
      </c>
      <c r="CL138" s="25">
        <v>0</v>
      </c>
      <c r="CM138" s="25">
        <v>0</v>
      </c>
      <c r="CN138" s="25">
        <v>0</v>
      </c>
      <c r="CO138" s="25">
        <v>0</v>
      </c>
      <c r="CP138" s="26">
        <f t="shared" si="164"/>
        <v>74</v>
      </c>
      <c r="CS138" s="23">
        <v>12</v>
      </c>
      <c r="CT138" s="25">
        <v>1</v>
      </c>
      <c r="CU138" s="25">
        <v>12</v>
      </c>
      <c r="CV138" s="25">
        <v>64</v>
      </c>
      <c r="CW138" s="25">
        <v>8</v>
      </c>
      <c r="CX138" s="25">
        <v>0</v>
      </c>
      <c r="CY138" s="25">
        <v>0</v>
      </c>
      <c r="CZ138" s="25">
        <v>0</v>
      </c>
      <c r="DA138" s="25">
        <v>0</v>
      </c>
      <c r="DB138" s="25">
        <v>0</v>
      </c>
      <c r="DC138" s="25">
        <v>0</v>
      </c>
      <c r="DD138" s="25">
        <v>0</v>
      </c>
      <c r="DE138" s="25">
        <v>0</v>
      </c>
      <c r="DF138" s="26">
        <f t="shared" si="165"/>
        <v>85</v>
      </c>
      <c r="DI138" s="5"/>
      <c r="DJ138" s="5"/>
      <c r="DK138" s="5"/>
      <c r="DL138" s="5"/>
      <c r="DM138" s="5"/>
      <c r="DN138" s="5"/>
      <c r="DO138" s="5"/>
      <c r="DP138" s="5"/>
      <c r="DQ138" s="5"/>
      <c r="DT138" s="23">
        <v>13</v>
      </c>
      <c r="DU138" s="34">
        <v>30.55402107141348</v>
      </c>
      <c r="DV138" s="34">
        <v>31.484815546657501</v>
      </c>
      <c r="DW138" s="34">
        <v>31.569314389190978</v>
      </c>
      <c r="DX138" s="34">
        <v>28.295824831420017</v>
      </c>
      <c r="DY138" s="34">
        <v>31.80810590141677</v>
      </c>
      <c r="DZ138" s="34">
        <v>29.460827209643558</v>
      </c>
      <c r="EA138" s="34">
        <v>28.31378139490737</v>
      </c>
      <c r="EF138" s="5"/>
      <c r="EG138" s="5"/>
      <c r="EH138" s="5"/>
      <c r="EI138" s="5"/>
      <c r="EJ138" s="5"/>
      <c r="EK138" s="5"/>
      <c r="EL138" s="5"/>
      <c r="EM138" s="5"/>
      <c r="EQ138" s="5"/>
      <c r="ER138" s="5"/>
      <c r="ES138" s="5"/>
      <c r="ET138" s="5"/>
      <c r="EU138" s="5"/>
    </row>
    <row r="139" spans="1:151" ht="9.75" customHeight="1">
      <c r="A139" s="23">
        <v>13</v>
      </c>
      <c r="B139" s="25">
        <v>1</v>
      </c>
      <c r="C139" s="25">
        <v>6</v>
      </c>
      <c r="D139" s="25">
        <v>61</v>
      </c>
      <c r="E139" s="25">
        <v>12</v>
      </c>
      <c r="F139" s="25">
        <v>1</v>
      </c>
      <c r="G139" s="25">
        <v>0</v>
      </c>
      <c r="H139" s="25">
        <v>0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6">
        <f t="shared" si="159"/>
        <v>81</v>
      </c>
      <c r="Q139" s="23">
        <v>13</v>
      </c>
      <c r="R139" s="25">
        <v>0</v>
      </c>
      <c r="S139" s="25">
        <v>5</v>
      </c>
      <c r="T139" s="25">
        <v>48</v>
      </c>
      <c r="U139" s="25">
        <v>15</v>
      </c>
      <c r="V139" s="25">
        <v>2</v>
      </c>
      <c r="W139" s="25">
        <v>0</v>
      </c>
      <c r="X139" s="25">
        <v>0</v>
      </c>
      <c r="Y139" s="25">
        <v>0</v>
      </c>
      <c r="Z139" s="25">
        <v>0</v>
      </c>
      <c r="AA139" s="25">
        <v>0</v>
      </c>
      <c r="AB139" s="25">
        <v>0</v>
      </c>
      <c r="AC139" s="25">
        <v>0</v>
      </c>
      <c r="AD139" s="26">
        <f t="shared" si="160"/>
        <v>70</v>
      </c>
      <c r="AG139" s="23">
        <v>13</v>
      </c>
      <c r="AH139" s="25">
        <v>1</v>
      </c>
      <c r="AI139" s="25">
        <v>0</v>
      </c>
      <c r="AJ139" s="25">
        <v>57</v>
      </c>
      <c r="AK139" s="25">
        <v>14</v>
      </c>
      <c r="AL139" s="25">
        <v>3</v>
      </c>
      <c r="AM139" s="25">
        <v>0</v>
      </c>
      <c r="AN139" s="25">
        <v>0</v>
      </c>
      <c r="AO139" s="25">
        <v>0</v>
      </c>
      <c r="AP139" s="25">
        <v>0</v>
      </c>
      <c r="AQ139" s="25">
        <v>0</v>
      </c>
      <c r="AR139" s="25">
        <v>0</v>
      </c>
      <c r="AS139" s="25">
        <v>0</v>
      </c>
      <c r="AT139" s="26">
        <f t="shared" si="161"/>
        <v>75</v>
      </c>
      <c r="AW139" s="23">
        <v>13</v>
      </c>
      <c r="AX139" s="25">
        <v>0</v>
      </c>
      <c r="AY139" s="25">
        <v>2</v>
      </c>
      <c r="AZ139" s="25">
        <v>56</v>
      </c>
      <c r="BA139" s="25">
        <v>4</v>
      </c>
      <c r="BB139" s="25">
        <v>0</v>
      </c>
      <c r="BC139" s="25">
        <v>0</v>
      </c>
      <c r="BD139" s="25">
        <v>0</v>
      </c>
      <c r="BE139" s="25">
        <v>0</v>
      </c>
      <c r="BF139" s="25">
        <v>0</v>
      </c>
      <c r="BG139" s="25">
        <v>0</v>
      </c>
      <c r="BH139" s="25">
        <v>0</v>
      </c>
      <c r="BI139" s="25">
        <v>0</v>
      </c>
      <c r="BJ139" s="26">
        <f t="shared" si="162"/>
        <v>62</v>
      </c>
      <c r="BM139" s="23">
        <v>13</v>
      </c>
      <c r="BN139" s="25">
        <v>0</v>
      </c>
      <c r="BO139" s="25">
        <v>6</v>
      </c>
      <c r="BP139" s="25">
        <v>45</v>
      </c>
      <c r="BQ139" s="25">
        <v>11</v>
      </c>
      <c r="BR139" s="25">
        <v>4</v>
      </c>
      <c r="BS139" s="25">
        <v>0</v>
      </c>
      <c r="BT139" s="25">
        <v>0</v>
      </c>
      <c r="BU139" s="25">
        <v>0</v>
      </c>
      <c r="BV139" s="25">
        <v>0</v>
      </c>
      <c r="BW139" s="25">
        <v>0</v>
      </c>
      <c r="BX139" s="25">
        <v>0</v>
      </c>
      <c r="BY139" s="25">
        <v>0</v>
      </c>
      <c r="BZ139" s="26">
        <f t="shared" si="163"/>
        <v>66</v>
      </c>
      <c r="CC139" s="23">
        <v>13</v>
      </c>
      <c r="CD139" s="25">
        <v>0</v>
      </c>
      <c r="CE139" s="25">
        <v>2</v>
      </c>
      <c r="CF139" s="25">
        <v>65</v>
      </c>
      <c r="CG139" s="25">
        <v>11</v>
      </c>
      <c r="CH139" s="25">
        <v>0</v>
      </c>
      <c r="CI139" s="25">
        <v>0</v>
      </c>
      <c r="CJ139" s="25">
        <v>0</v>
      </c>
      <c r="CK139" s="25">
        <v>0</v>
      </c>
      <c r="CL139" s="25">
        <v>0</v>
      </c>
      <c r="CM139" s="25">
        <v>0</v>
      </c>
      <c r="CN139" s="25">
        <v>0</v>
      </c>
      <c r="CO139" s="25">
        <v>0</v>
      </c>
      <c r="CP139" s="26">
        <f t="shared" si="164"/>
        <v>78</v>
      </c>
      <c r="CS139" s="23">
        <v>13</v>
      </c>
      <c r="CT139" s="25">
        <v>0</v>
      </c>
      <c r="CU139" s="25">
        <v>2</v>
      </c>
      <c r="CV139" s="25">
        <v>66</v>
      </c>
      <c r="CW139" s="25">
        <v>5</v>
      </c>
      <c r="CX139" s="25">
        <v>0</v>
      </c>
      <c r="CY139" s="25">
        <v>0</v>
      </c>
      <c r="CZ139" s="25">
        <v>0</v>
      </c>
      <c r="DA139" s="25">
        <v>0</v>
      </c>
      <c r="DB139" s="25">
        <v>0</v>
      </c>
      <c r="DC139" s="25">
        <v>0</v>
      </c>
      <c r="DD139" s="25">
        <v>0</v>
      </c>
      <c r="DE139" s="25">
        <v>0</v>
      </c>
      <c r="DF139" s="26">
        <f t="shared" si="165"/>
        <v>73</v>
      </c>
      <c r="DI139" s="5"/>
      <c r="DJ139" s="5"/>
      <c r="DK139" s="5"/>
      <c r="DL139" s="5"/>
      <c r="DM139" s="5"/>
      <c r="DN139" s="5"/>
      <c r="DO139" s="5"/>
      <c r="DP139" s="5"/>
      <c r="DQ139" s="5"/>
      <c r="DT139" s="23">
        <v>14</v>
      </c>
      <c r="DU139" s="34">
        <v>29.108625011203952</v>
      </c>
      <c r="DV139" s="34">
        <v>31.022403309112491</v>
      </c>
      <c r="DW139" s="34">
        <v>31.818097262750765</v>
      </c>
      <c r="DX139" s="34">
        <v>30.423974516506672</v>
      </c>
      <c r="DY139" s="34">
        <v>30.115911912912811</v>
      </c>
      <c r="DZ139" s="34">
        <v>30.008524427518953</v>
      </c>
      <c r="EA139" s="34">
        <v>30.320600072615488</v>
      </c>
      <c r="EF139" s="5"/>
      <c r="EG139" s="5"/>
      <c r="EH139" s="5"/>
      <c r="EI139" s="5"/>
      <c r="EJ139" s="5"/>
      <c r="EK139" s="5"/>
      <c r="EL139" s="5"/>
      <c r="EM139" s="5"/>
      <c r="EQ139" s="5"/>
      <c r="ER139" s="5"/>
      <c r="ES139" s="5"/>
      <c r="ET139" s="5"/>
      <c r="EU139" s="5"/>
    </row>
    <row r="140" spans="1:151" ht="9.75" customHeight="1">
      <c r="A140" s="23">
        <v>14</v>
      </c>
      <c r="B140" s="25">
        <v>0</v>
      </c>
      <c r="C140" s="25">
        <v>6</v>
      </c>
      <c r="D140" s="25">
        <v>63</v>
      </c>
      <c r="E140" s="25">
        <v>5</v>
      </c>
      <c r="F140" s="25">
        <v>1</v>
      </c>
      <c r="G140" s="25">
        <v>0</v>
      </c>
      <c r="H140" s="25">
        <v>0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6">
        <f t="shared" si="159"/>
        <v>75</v>
      </c>
      <c r="Q140" s="23">
        <v>14</v>
      </c>
      <c r="R140" s="25">
        <v>0</v>
      </c>
      <c r="S140" s="25">
        <v>2</v>
      </c>
      <c r="T140" s="25">
        <v>64</v>
      </c>
      <c r="U140" s="25">
        <v>15</v>
      </c>
      <c r="V140" s="25">
        <v>3</v>
      </c>
      <c r="W140" s="25">
        <v>0</v>
      </c>
      <c r="X140" s="25">
        <v>0</v>
      </c>
      <c r="Y140" s="25">
        <v>0</v>
      </c>
      <c r="Z140" s="25">
        <v>0</v>
      </c>
      <c r="AA140" s="25">
        <v>0</v>
      </c>
      <c r="AB140" s="25">
        <v>0</v>
      </c>
      <c r="AC140" s="25">
        <v>0</v>
      </c>
      <c r="AD140" s="26">
        <f t="shared" si="160"/>
        <v>84</v>
      </c>
      <c r="AG140" s="23">
        <v>14</v>
      </c>
      <c r="AH140" s="25">
        <v>2</v>
      </c>
      <c r="AI140" s="25">
        <v>2</v>
      </c>
      <c r="AJ140" s="25">
        <v>52</v>
      </c>
      <c r="AK140" s="25">
        <v>9</v>
      </c>
      <c r="AL140" s="25">
        <v>2</v>
      </c>
      <c r="AM140" s="25">
        <v>1</v>
      </c>
      <c r="AN140" s="25">
        <v>0</v>
      </c>
      <c r="AO140" s="25">
        <v>0</v>
      </c>
      <c r="AP140" s="25">
        <v>0</v>
      </c>
      <c r="AQ140" s="25">
        <v>0</v>
      </c>
      <c r="AR140" s="25">
        <v>0</v>
      </c>
      <c r="AS140" s="25">
        <v>0</v>
      </c>
      <c r="AT140" s="26">
        <f t="shared" si="161"/>
        <v>68</v>
      </c>
      <c r="AW140" s="23">
        <v>14</v>
      </c>
      <c r="AX140" s="25">
        <v>1</v>
      </c>
      <c r="AY140" s="25">
        <v>1</v>
      </c>
      <c r="AZ140" s="25">
        <v>35</v>
      </c>
      <c r="BA140" s="25">
        <v>4</v>
      </c>
      <c r="BB140" s="25">
        <v>1</v>
      </c>
      <c r="BC140" s="25">
        <v>0</v>
      </c>
      <c r="BD140" s="25">
        <v>0</v>
      </c>
      <c r="BE140" s="25">
        <v>0</v>
      </c>
      <c r="BF140" s="25">
        <v>0</v>
      </c>
      <c r="BG140" s="25">
        <v>0</v>
      </c>
      <c r="BH140" s="25">
        <v>0</v>
      </c>
      <c r="BI140" s="25">
        <v>0</v>
      </c>
      <c r="BJ140" s="26">
        <f t="shared" si="162"/>
        <v>42</v>
      </c>
      <c r="BM140" s="23">
        <v>14</v>
      </c>
      <c r="BN140" s="25">
        <v>0</v>
      </c>
      <c r="BO140" s="25">
        <v>6</v>
      </c>
      <c r="BP140" s="25">
        <v>61</v>
      </c>
      <c r="BQ140" s="25">
        <v>6</v>
      </c>
      <c r="BR140" s="25">
        <v>3</v>
      </c>
      <c r="BS140" s="25">
        <v>0</v>
      </c>
      <c r="BT140" s="25">
        <v>0</v>
      </c>
      <c r="BU140" s="25">
        <v>0</v>
      </c>
      <c r="BV140" s="25">
        <v>0</v>
      </c>
      <c r="BW140" s="25">
        <v>0</v>
      </c>
      <c r="BX140" s="25">
        <v>0</v>
      </c>
      <c r="BY140" s="25">
        <v>0</v>
      </c>
      <c r="BZ140" s="26">
        <f t="shared" si="163"/>
        <v>76</v>
      </c>
      <c r="CC140" s="23">
        <v>14</v>
      </c>
      <c r="CD140" s="25">
        <v>0</v>
      </c>
      <c r="CE140" s="25">
        <v>1</v>
      </c>
      <c r="CF140" s="25">
        <v>49</v>
      </c>
      <c r="CG140" s="25">
        <v>6</v>
      </c>
      <c r="CH140" s="25">
        <v>2</v>
      </c>
      <c r="CI140" s="25">
        <v>0</v>
      </c>
      <c r="CJ140" s="25">
        <v>0</v>
      </c>
      <c r="CK140" s="25">
        <v>0</v>
      </c>
      <c r="CL140" s="25">
        <v>0</v>
      </c>
      <c r="CM140" s="25">
        <v>0</v>
      </c>
      <c r="CN140" s="25">
        <v>0</v>
      </c>
      <c r="CO140" s="25">
        <v>0</v>
      </c>
      <c r="CP140" s="26">
        <f t="shared" si="164"/>
        <v>58</v>
      </c>
      <c r="CS140" s="23">
        <v>14</v>
      </c>
      <c r="CT140" s="25">
        <v>0</v>
      </c>
      <c r="CU140" s="25">
        <v>3</v>
      </c>
      <c r="CV140" s="25">
        <v>74</v>
      </c>
      <c r="CW140" s="25">
        <v>6</v>
      </c>
      <c r="CX140" s="25">
        <v>5</v>
      </c>
      <c r="CY140" s="25">
        <v>0</v>
      </c>
      <c r="CZ140" s="25">
        <v>0</v>
      </c>
      <c r="DA140" s="25">
        <v>0</v>
      </c>
      <c r="DB140" s="25">
        <v>0</v>
      </c>
      <c r="DC140" s="25">
        <v>0</v>
      </c>
      <c r="DD140" s="25">
        <v>0</v>
      </c>
      <c r="DE140" s="25">
        <v>0</v>
      </c>
      <c r="DF140" s="26">
        <f t="shared" si="165"/>
        <v>88</v>
      </c>
      <c r="DI140" s="5"/>
      <c r="DJ140" s="5"/>
      <c r="DK140" s="5"/>
      <c r="DL140" s="5"/>
      <c r="DM140" s="5"/>
      <c r="DN140" s="5"/>
      <c r="DO140" s="5"/>
      <c r="DP140" s="5"/>
      <c r="DQ140" s="5"/>
      <c r="DT140" s="23">
        <v>15</v>
      </c>
      <c r="DU140" s="34">
        <v>28.388197208477653</v>
      </c>
      <c r="DV140" s="34">
        <v>31.461051543669097</v>
      </c>
      <c r="DW140" s="34">
        <v>31.454992515551897</v>
      </c>
      <c r="DX140" s="34">
        <v>30.816873572175968</v>
      </c>
      <c r="DY140" s="34">
        <v>28.333066094450682</v>
      </c>
      <c r="DZ140" s="34">
        <v>29.85580952999895</v>
      </c>
      <c r="EA140" s="34">
        <v>29.819828005468608</v>
      </c>
      <c r="EF140" s="5"/>
      <c r="EG140" s="5"/>
      <c r="EH140" s="5"/>
      <c r="EI140" s="5"/>
      <c r="EJ140" s="5"/>
      <c r="EK140" s="5"/>
      <c r="EL140" s="5"/>
      <c r="EM140" s="5"/>
      <c r="EQ140" s="5"/>
      <c r="ER140" s="5"/>
      <c r="ES140" s="5"/>
      <c r="ET140" s="5"/>
      <c r="EU140" s="5"/>
    </row>
    <row r="141" spans="1:151" ht="9.75" customHeight="1">
      <c r="A141" s="23">
        <v>15</v>
      </c>
      <c r="B141" s="25">
        <v>0</v>
      </c>
      <c r="C141" s="25">
        <v>8</v>
      </c>
      <c r="D141" s="25">
        <v>55</v>
      </c>
      <c r="E141" s="25">
        <v>3</v>
      </c>
      <c r="F141" s="25">
        <v>0</v>
      </c>
      <c r="G141" s="25">
        <v>0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6">
        <f t="shared" si="159"/>
        <v>66</v>
      </c>
      <c r="Q141" s="23">
        <v>15</v>
      </c>
      <c r="R141" s="25">
        <v>0</v>
      </c>
      <c r="S141" s="25">
        <v>13</v>
      </c>
      <c r="T141" s="25">
        <v>54</v>
      </c>
      <c r="U141" s="25">
        <v>19</v>
      </c>
      <c r="V141" s="25">
        <v>2</v>
      </c>
      <c r="W141" s="25">
        <v>0</v>
      </c>
      <c r="X141" s="25">
        <v>0</v>
      </c>
      <c r="Y141" s="25">
        <v>0</v>
      </c>
      <c r="Z141" s="25">
        <v>0</v>
      </c>
      <c r="AA141" s="25">
        <v>0</v>
      </c>
      <c r="AB141" s="25">
        <v>0</v>
      </c>
      <c r="AC141" s="25">
        <v>0</v>
      </c>
      <c r="AD141" s="26">
        <f t="shared" si="160"/>
        <v>88</v>
      </c>
      <c r="AG141" s="23">
        <v>15</v>
      </c>
      <c r="AH141" s="25">
        <v>0</v>
      </c>
      <c r="AI141" s="25">
        <v>7</v>
      </c>
      <c r="AJ141" s="25">
        <v>58</v>
      </c>
      <c r="AK141" s="25">
        <v>14</v>
      </c>
      <c r="AL141" s="25">
        <v>2</v>
      </c>
      <c r="AM141" s="25">
        <v>1</v>
      </c>
      <c r="AN141" s="25">
        <v>0</v>
      </c>
      <c r="AO141" s="25">
        <v>0</v>
      </c>
      <c r="AP141" s="25">
        <v>0</v>
      </c>
      <c r="AQ141" s="25">
        <v>0</v>
      </c>
      <c r="AR141" s="25">
        <v>0</v>
      </c>
      <c r="AS141" s="25">
        <v>0</v>
      </c>
      <c r="AT141" s="26">
        <f t="shared" si="161"/>
        <v>82</v>
      </c>
      <c r="AW141" s="23">
        <v>15</v>
      </c>
      <c r="AX141" s="25">
        <v>0</v>
      </c>
      <c r="AY141" s="25">
        <v>9</v>
      </c>
      <c r="AZ141" s="25">
        <v>35</v>
      </c>
      <c r="BA141" s="25">
        <v>7</v>
      </c>
      <c r="BB141" s="25">
        <v>2</v>
      </c>
      <c r="BC141" s="25">
        <v>0</v>
      </c>
      <c r="BD141" s="25">
        <v>0</v>
      </c>
      <c r="BE141" s="25">
        <v>0</v>
      </c>
      <c r="BF141" s="25">
        <v>0</v>
      </c>
      <c r="BG141" s="25">
        <v>0</v>
      </c>
      <c r="BH141" s="25">
        <v>0</v>
      </c>
      <c r="BI141" s="25">
        <v>0</v>
      </c>
      <c r="BJ141" s="26">
        <f t="shared" si="162"/>
        <v>53</v>
      </c>
      <c r="BM141" s="23">
        <v>15</v>
      </c>
      <c r="BN141" s="25">
        <v>0</v>
      </c>
      <c r="BO141" s="25">
        <v>8</v>
      </c>
      <c r="BP141" s="25">
        <v>59</v>
      </c>
      <c r="BQ141" s="25">
        <v>3</v>
      </c>
      <c r="BR141" s="25">
        <v>0</v>
      </c>
      <c r="BS141" s="25">
        <v>0</v>
      </c>
      <c r="BT141" s="25">
        <v>0</v>
      </c>
      <c r="BU141" s="25">
        <v>0</v>
      </c>
      <c r="BV141" s="25">
        <v>0</v>
      </c>
      <c r="BW141" s="25">
        <v>0</v>
      </c>
      <c r="BX141" s="25">
        <v>0</v>
      </c>
      <c r="BY141" s="25">
        <v>0</v>
      </c>
      <c r="BZ141" s="26">
        <f t="shared" si="163"/>
        <v>70</v>
      </c>
      <c r="CC141" s="23">
        <v>15</v>
      </c>
      <c r="CD141" s="25">
        <v>0</v>
      </c>
      <c r="CE141" s="25">
        <v>3</v>
      </c>
      <c r="CF141" s="25">
        <v>55</v>
      </c>
      <c r="CG141" s="25">
        <v>11</v>
      </c>
      <c r="CH141" s="25">
        <v>0</v>
      </c>
      <c r="CI141" s="25">
        <v>0</v>
      </c>
      <c r="CJ141" s="25">
        <v>0</v>
      </c>
      <c r="CK141" s="25">
        <v>0</v>
      </c>
      <c r="CL141" s="25">
        <v>0</v>
      </c>
      <c r="CM141" s="25">
        <v>0</v>
      </c>
      <c r="CN141" s="25">
        <v>0</v>
      </c>
      <c r="CO141" s="25">
        <v>0</v>
      </c>
      <c r="CP141" s="26">
        <f t="shared" si="164"/>
        <v>69</v>
      </c>
      <c r="CS141" s="23">
        <v>15</v>
      </c>
      <c r="CT141" s="25">
        <v>0</v>
      </c>
      <c r="CU141" s="25">
        <v>7</v>
      </c>
      <c r="CV141" s="25">
        <v>45</v>
      </c>
      <c r="CW141" s="25">
        <v>6</v>
      </c>
      <c r="CX141" s="25">
        <v>1</v>
      </c>
      <c r="CY141" s="25">
        <v>0</v>
      </c>
      <c r="CZ141" s="25">
        <v>0</v>
      </c>
      <c r="DA141" s="25">
        <v>0</v>
      </c>
      <c r="DB141" s="25">
        <v>0</v>
      </c>
      <c r="DC141" s="25">
        <v>0</v>
      </c>
      <c r="DD141" s="25">
        <v>0</v>
      </c>
      <c r="DE141" s="25">
        <v>0</v>
      </c>
      <c r="DF141" s="26">
        <f t="shared" si="165"/>
        <v>59</v>
      </c>
      <c r="DI141" s="5"/>
      <c r="DJ141" s="5"/>
      <c r="DK141" s="5"/>
      <c r="DL141" s="5"/>
      <c r="DM141" s="5"/>
      <c r="DN141" s="5"/>
      <c r="DO141" s="5"/>
      <c r="DP141" s="5"/>
      <c r="DQ141" s="5"/>
      <c r="DT141" s="23">
        <v>16</v>
      </c>
      <c r="DU141" s="34">
        <v>29.547725225817931</v>
      </c>
      <c r="DV141" s="34">
        <v>30.832584037984006</v>
      </c>
      <c r="DW141" s="34">
        <v>32.720176552744405</v>
      </c>
      <c r="DX141" s="34">
        <v>31.025254466599925</v>
      </c>
      <c r="DY141" s="34">
        <v>30.579093362841309</v>
      </c>
      <c r="DZ141" s="34">
        <v>30.801850905453946</v>
      </c>
      <c r="EA141" s="34">
        <v>29.742486568920132</v>
      </c>
      <c r="EF141" s="5"/>
      <c r="EG141" s="5"/>
      <c r="EH141" s="5"/>
      <c r="EI141" s="5"/>
      <c r="EJ141" s="5"/>
      <c r="EK141" s="5"/>
      <c r="EL141" s="5"/>
      <c r="EM141" s="5"/>
      <c r="EQ141" s="5"/>
      <c r="ER141" s="5"/>
      <c r="ES141" s="5"/>
      <c r="ET141" s="5"/>
      <c r="EU141" s="5"/>
    </row>
    <row r="142" spans="1:151" ht="9.75" customHeight="1">
      <c r="A142" s="23">
        <v>16</v>
      </c>
      <c r="B142" s="25">
        <v>0</v>
      </c>
      <c r="C142" s="25">
        <v>5</v>
      </c>
      <c r="D142" s="25">
        <v>73</v>
      </c>
      <c r="E142" s="25">
        <v>7</v>
      </c>
      <c r="F142" s="25">
        <v>2</v>
      </c>
      <c r="G142" s="25">
        <v>0</v>
      </c>
      <c r="H142" s="25">
        <v>0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6">
        <f t="shared" si="159"/>
        <v>87</v>
      </c>
      <c r="Q142" s="23">
        <v>16</v>
      </c>
      <c r="R142" s="25">
        <v>0</v>
      </c>
      <c r="S142" s="25">
        <v>8</v>
      </c>
      <c r="T142" s="25">
        <v>57</v>
      </c>
      <c r="U142" s="25">
        <v>13</v>
      </c>
      <c r="V142" s="25">
        <v>2</v>
      </c>
      <c r="W142" s="25">
        <v>0</v>
      </c>
      <c r="X142" s="25">
        <v>0</v>
      </c>
      <c r="Y142" s="25">
        <v>0</v>
      </c>
      <c r="Z142" s="25">
        <v>0</v>
      </c>
      <c r="AA142" s="25">
        <v>0</v>
      </c>
      <c r="AB142" s="25">
        <v>0</v>
      </c>
      <c r="AC142" s="25">
        <v>0</v>
      </c>
      <c r="AD142" s="26">
        <f t="shared" si="160"/>
        <v>80</v>
      </c>
      <c r="AG142" s="23">
        <v>16</v>
      </c>
      <c r="AH142" s="25">
        <v>1</v>
      </c>
      <c r="AI142" s="25">
        <v>6</v>
      </c>
      <c r="AJ142" s="25">
        <v>41</v>
      </c>
      <c r="AK142" s="25">
        <v>15</v>
      </c>
      <c r="AL142" s="25">
        <v>4</v>
      </c>
      <c r="AM142" s="25">
        <v>0</v>
      </c>
      <c r="AN142" s="25">
        <v>0</v>
      </c>
      <c r="AO142" s="25">
        <v>0</v>
      </c>
      <c r="AP142" s="25">
        <v>0</v>
      </c>
      <c r="AQ142" s="25">
        <v>0</v>
      </c>
      <c r="AR142" s="25">
        <v>0</v>
      </c>
      <c r="AS142" s="25">
        <v>0</v>
      </c>
      <c r="AT142" s="26">
        <f t="shared" si="161"/>
        <v>67</v>
      </c>
      <c r="AW142" s="23">
        <v>16</v>
      </c>
      <c r="AX142" s="25">
        <v>0</v>
      </c>
      <c r="AY142" s="25">
        <v>2</v>
      </c>
      <c r="AZ142" s="25">
        <v>36</v>
      </c>
      <c r="BA142" s="25">
        <v>10</v>
      </c>
      <c r="BB142" s="25">
        <v>1</v>
      </c>
      <c r="BC142" s="25">
        <v>0</v>
      </c>
      <c r="BD142" s="25">
        <v>0</v>
      </c>
      <c r="BE142" s="25">
        <v>0</v>
      </c>
      <c r="BF142" s="25">
        <v>0</v>
      </c>
      <c r="BG142" s="25">
        <v>0</v>
      </c>
      <c r="BH142" s="25">
        <v>0</v>
      </c>
      <c r="BI142" s="25">
        <v>0</v>
      </c>
      <c r="BJ142" s="26">
        <f t="shared" si="162"/>
        <v>49</v>
      </c>
      <c r="BM142" s="23">
        <v>16</v>
      </c>
      <c r="BN142" s="25">
        <v>0</v>
      </c>
      <c r="BO142" s="25">
        <v>4</v>
      </c>
      <c r="BP142" s="25">
        <v>51</v>
      </c>
      <c r="BQ142" s="25">
        <v>7</v>
      </c>
      <c r="BR142" s="25">
        <v>1</v>
      </c>
      <c r="BS142" s="25">
        <v>1</v>
      </c>
      <c r="BT142" s="25">
        <v>0</v>
      </c>
      <c r="BU142" s="25">
        <v>0</v>
      </c>
      <c r="BV142" s="25">
        <v>0</v>
      </c>
      <c r="BW142" s="25">
        <v>0</v>
      </c>
      <c r="BX142" s="25">
        <v>0</v>
      </c>
      <c r="BY142" s="25">
        <v>0</v>
      </c>
      <c r="BZ142" s="26">
        <f t="shared" si="163"/>
        <v>64</v>
      </c>
      <c r="CC142" s="23">
        <v>16</v>
      </c>
      <c r="CD142" s="25">
        <v>1</v>
      </c>
      <c r="CE142" s="25">
        <v>5</v>
      </c>
      <c r="CF142" s="25">
        <v>53</v>
      </c>
      <c r="CG142" s="25">
        <v>9</v>
      </c>
      <c r="CH142" s="25">
        <v>2</v>
      </c>
      <c r="CI142" s="25">
        <v>0</v>
      </c>
      <c r="CJ142" s="25">
        <v>0</v>
      </c>
      <c r="CK142" s="25">
        <v>0</v>
      </c>
      <c r="CL142" s="25">
        <v>0</v>
      </c>
      <c r="CM142" s="25">
        <v>0</v>
      </c>
      <c r="CN142" s="25">
        <v>0</v>
      </c>
      <c r="CO142" s="25">
        <v>0</v>
      </c>
      <c r="CP142" s="26">
        <f t="shared" si="164"/>
        <v>70</v>
      </c>
      <c r="CS142" s="23">
        <v>16</v>
      </c>
      <c r="CT142" s="25">
        <v>0</v>
      </c>
      <c r="CU142" s="25">
        <v>3</v>
      </c>
      <c r="CV142" s="25">
        <v>61</v>
      </c>
      <c r="CW142" s="25">
        <v>9</v>
      </c>
      <c r="CX142" s="25">
        <v>1</v>
      </c>
      <c r="CY142" s="25">
        <v>0</v>
      </c>
      <c r="CZ142" s="25">
        <v>0</v>
      </c>
      <c r="DA142" s="25">
        <v>0</v>
      </c>
      <c r="DB142" s="25">
        <v>0</v>
      </c>
      <c r="DC142" s="25">
        <v>0</v>
      </c>
      <c r="DD142" s="25">
        <v>0</v>
      </c>
      <c r="DE142" s="25">
        <v>0</v>
      </c>
      <c r="DF142" s="26">
        <f t="shared" si="165"/>
        <v>74</v>
      </c>
      <c r="DI142" s="5"/>
      <c r="DJ142" s="5"/>
      <c r="DK142" s="5"/>
      <c r="DL142" s="5"/>
      <c r="DM142" s="5"/>
      <c r="DN142" s="5"/>
      <c r="DO142" s="5"/>
      <c r="DP142" s="5"/>
      <c r="DQ142" s="5"/>
      <c r="DT142" s="23">
        <v>17</v>
      </c>
      <c r="DU142" s="34">
        <v>30.534885261471793</v>
      </c>
      <c r="DV142" s="34">
        <v>30.923720618090314</v>
      </c>
      <c r="DW142" s="34">
        <v>31.218586983486745</v>
      </c>
      <c r="DX142" s="34">
        <v>32.496811501408395</v>
      </c>
      <c r="DY142" s="34">
        <v>32.063320651054262</v>
      </c>
      <c r="DZ142" s="34">
        <v>31.870769539246499</v>
      </c>
      <c r="EA142" s="34">
        <v>31.288919449209914</v>
      </c>
      <c r="EF142" s="5"/>
      <c r="EG142" s="5"/>
      <c r="EH142" s="5"/>
      <c r="EI142" s="5"/>
      <c r="EJ142" s="5"/>
      <c r="EK142" s="5"/>
      <c r="EL142" s="5"/>
      <c r="EM142" s="5"/>
      <c r="EQ142" s="5"/>
      <c r="ER142" s="5"/>
      <c r="ES142" s="5"/>
      <c r="ET142" s="5"/>
      <c r="EU142" s="5"/>
    </row>
    <row r="143" spans="1:151" ht="9.75" customHeight="1">
      <c r="A143" s="23">
        <v>17</v>
      </c>
      <c r="B143" s="25">
        <v>0</v>
      </c>
      <c r="C143" s="25">
        <v>7</v>
      </c>
      <c r="D143" s="25">
        <v>87</v>
      </c>
      <c r="E143" s="25">
        <v>19</v>
      </c>
      <c r="F143" s="25">
        <v>2</v>
      </c>
      <c r="G143" s="25">
        <v>0</v>
      </c>
      <c r="H143" s="25">
        <v>0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6">
        <f t="shared" si="159"/>
        <v>115</v>
      </c>
      <c r="Q143" s="23">
        <v>17</v>
      </c>
      <c r="R143" s="25">
        <v>1</v>
      </c>
      <c r="S143" s="25">
        <v>6</v>
      </c>
      <c r="T143" s="25">
        <v>66</v>
      </c>
      <c r="U143" s="25">
        <v>12</v>
      </c>
      <c r="V143" s="25">
        <v>1</v>
      </c>
      <c r="W143" s="25">
        <v>1</v>
      </c>
      <c r="X143" s="25">
        <v>0</v>
      </c>
      <c r="Y143" s="25">
        <v>0</v>
      </c>
      <c r="Z143" s="25">
        <v>0</v>
      </c>
      <c r="AA143" s="25">
        <v>0</v>
      </c>
      <c r="AB143" s="25">
        <v>0</v>
      </c>
      <c r="AC143" s="25">
        <v>0</v>
      </c>
      <c r="AD143" s="26">
        <f t="shared" si="160"/>
        <v>87</v>
      </c>
      <c r="AG143" s="23">
        <v>17</v>
      </c>
      <c r="AH143" s="25">
        <v>0</v>
      </c>
      <c r="AI143" s="25">
        <v>5</v>
      </c>
      <c r="AJ143" s="25">
        <v>53</v>
      </c>
      <c r="AK143" s="25">
        <v>12</v>
      </c>
      <c r="AL143" s="25">
        <v>3</v>
      </c>
      <c r="AM143" s="25">
        <v>0</v>
      </c>
      <c r="AN143" s="25">
        <v>0</v>
      </c>
      <c r="AO143" s="25">
        <v>0</v>
      </c>
      <c r="AP143" s="25">
        <v>0</v>
      </c>
      <c r="AQ143" s="25">
        <v>0</v>
      </c>
      <c r="AR143" s="25">
        <v>0</v>
      </c>
      <c r="AS143" s="25">
        <v>0</v>
      </c>
      <c r="AT143" s="26">
        <f t="shared" si="161"/>
        <v>73</v>
      </c>
      <c r="AW143" s="23">
        <v>17</v>
      </c>
      <c r="AX143" s="25">
        <v>0</v>
      </c>
      <c r="AY143" s="25">
        <v>5</v>
      </c>
      <c r="AZ143" s="25">
        <v>39</v>
      </c>
      <c r="BA143" s="25">
        <v>17</v>
      </c>
      <c r="BB143" s="25">
        <v>1</v>
      </c>
      <c r="BC143" s="25">
        <v>1</v>
      </c>
      <c r="BD143" s="25">
        <v>0</v>
      </c>
      <c r="BE143" s="25">
        <v>0</v>
      </c>
      <c r="BF143" s="25">
        <v>0</v>
      </c>
      <c r="BG143" s="25">
        <v>0</v>
      </c>
      <c r="BH143" s="25">
        <v>0</v>
      </c>
      <c r="BI143" s="25">
        <v>0</v>
      </c>
      <c r="BJ143" s="26">
        <f t="shared" si="162"/>
        <v>63</v>
      </c>
      <c r="BM143" s="23">
        <v>17</v>
      </c>
      <c r="BN143" s="25">
        <v>0</v>
      </c>
      <c r="BO143" s="25">
        <v>3</v>
      </c>
      <c r="BP143" s="25">
        <v>53</v>
      </c>
      <c r="BQ143" s="25">
        <v>24</v>
      </c>
      <c r="BR143" s="25">
        <v>2</v>
      </c>
      <c r="BS143" s="25">
        <v>0</v>
      </c>
      <c r="BT143" s="25">
        <v>0</v>
      </c>
      <c r="BU143" s="25">
        <v>0</v>
      </c>
      <c r="BV143" s="25">
        <v>0</v>
      </c>
      <c r="BW143" s="25">
        <v>0</v>
      </c>
      <c r="BX143" s="25">
        <v>0</v>
      </c>
      <c r="BY143" s="25">
        <v>0</v>
      </c>
      <c r="BZ143" s="26">
        <f t="shared" si="163"/>
        <v>82</v>
      </c>
      <c r="CC143" s="23">
        <v>17</v>
      </c>
      <c r="CD143" s="25">
        <v>0</v>
      </c>
      <c r="CE143" s="25">
        <v>3</v>
      </c>
      <c r="CF143" s="25">
        <v>65</v>
      </c>
      <c r="CG143" s="25">
        <v>19</v>
      </c>
      <c r="CH143" s="25">
        <v>5</v>
      </c>
      <c r="CI143" s="25">
        <v>0</v>
      </c>
      <c r="CJ143" s="25">
        <v>0</v>
      </c>
      <c r="CK143" s="25">
        <v>0</v>
      </c>
      <c r="CL143" s="25">
        <v>0</v>
      </c>
      <c r="CM143" s="25">
        <v>0</v>
      </c>
      <c r="CN143" s="25">
        <v>0</v>
      </c>
      <c r="CO143" s="25">
        <v>0</v>
      </c>
      <c r="CP143" s="26">
        <f t="shared" si="164"/>
        <v>92</v>
      </c>
      <c r="CS143" s="23">
        <v>17</v>
      </c>
      <c r="CT143" s="25">
        <v>0</v>
      </c>
      <c r="CU143" s="25">
        <v>9</v>
      </c>
      <c r="CV143" s="25">
        <v>59</v>
      </c>
      <c r="CW143" s="25">
        <v>18</v>
      </c>
      <c r="CX143" s="25">
        <v>2</v>
      </c>
      <c r="CY143" s="25">
        <v>0</v>
      </c>
      <c r="CZ143" s="25">
        <v>0</v>
      </c>
      <c r="DA143" s="25">
        <v>0</v>
      </c>
      <c r="DB143" s="25">
        <v>0</v>
      </c>
      <c r="DC143" s="25">
        <v>0</v>
      </c>
      <c r="DD143" s="25">
        <v>0</v>
      </c>
      <c r="DE143" s="25">
        <v>0</v>
      </c>
      <c r="DF143" s="26">
        <f t="shared" si="165"/>
        <v>88</v>
      </c>
      <c r="DI143" s="5"/>
      <c r="DJ143" s="5"/>
      <c r="DK143" s="5"/>
      <c r="DL143" s="5"/>
      <c r="DM143" s="5"/>
      <c r="DN143" s="5"/>
      <c r="DO143" s="5"/>
      <c r="DP143" s="5"/>
      <c r="DQ143" s="5"/>
      <c r="DT143" s="23">
        <v>18</v>
      </c>
      <c r="DU143" s="34">
        <v>31.044816431634704</v>
      </c>
      <c r="DV143" s="34">
        <v>31.028610850344108</v>
      </c>
      <c r="DW143" s="34">
        <v>30.181434271517681</v>
      </c>
      <c r="DX143" s="34">
        <v>31.332458124553327</v>
      </c>
      <c r="DY143" s="34">
        <v>31.904765084630888</v>
      </c>
      <c r="DZ143" s="34">
        <v>33.55005737595183</v>
      </c>
      <c r="EA143" s="34">
        <v>32.005762951959575</v>
      </c>
      <c r="EF143" s="5"/>
      <c r="EG143" s="5"/>
      <c r="EH143" s="5"/>
      <c r="EI143" s="5"/>
      <c r="EJ143" s="5"/>
      <c r="EK143" s="5"/>
      <c r="EL143" s="5"/>
      <c r="EM143" s="5"/>
      <c r="EQ143" s="5"/>
      <c r="ER143" s="5"/>
      <c r="ES143" s="5"/>
      <c r="ET143" s="5"/>
      <c r="EU143" s="5"/>
    </row>
    <row r="144" spans="1:151" ht="9.75" customHeight="1">
      <c r="A144" s="23">
        <v>18</v>
      </c>
      <c r="B144" s="25">
        <v>1</v>
      </c>
      <c r="C144" s="25">
        <v>6</v>
      </c>
      <c r="D144" s="25">
        <v>67</v>
      </c>
      <c r="E144" s="25">
        <v>13</v>
      </c>
      <c r="F144" s="25">
        <v>3</v>
      </c>
      <c r="G144" s="25">
        <v>0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6">
        <f t="shared" si="159"/>
        <v>90</v>
      </c>
      <c r="Q144" s="23">
        <v>18</v>
      </c>
      <c r="R144" s="25">
        <v>0</v>
      </c>
      <c r="S144" s="25">
        <v>1</v>
      </c>
      <c r="T144" s="25">
        <v>61</v>
      </c>
      <c r="U144" s="25">
        <v>6</v>
      </c>
      <c r="V144" s="25">
        <v>4</v>
      </c>
      <c r="W144" s="25">
        <v>1</v>
      </c>
      <c r="X144" s="25">
        <v>0</v>
      </c>
      <c r="Y144" s="25">
        <v>0</v>
      </c>
      <c r="Z144" s="25">
        <v>0</v>
      </c>
      <c r="AA144" s="25">
        <v>0</v>
      </c>
      <c r="AB144" s="25">
        <v>0</v>
      </c>
      <c r="AC144" s="25">
        <v>0</v>
      </c>
      <c r="AD144" s="26">
        <f t="shared" si="160"/>
        <v>73</v>
      </c>
      <c r="AG144" s="23">
        <v>18</v>
      </c>
      <c r="AH144" s="25">
        <v>0</v>
      </c>
      <c r="AI144" s="25">
        <v>3</v>
      </c>
      <c r="AJ144" s="25">
        <v>61</v>
      </c>
      <c r="AK144" s="25">
        <v>12</v>
      </c>
      <c r="AL144" s="25">
        <v>1</v>
      </c>
      <c r="AM144" s="25">
        <v>0</v>
      </c>
      <c r="AN144" s="25">
        <v>0</v>
      </c>
      <c r="AO144" s="25">
        <v>0</v>
      </c>
      <c r="AP144" s="25">
        <v>0</v>
      </c>
      <c r="AQ144" s="25">
        <v>0</v>
      </c>
      <c r="AR144" s="25">
        <v>0</v>
      </c>
      <c r="AS144" s="25">
        <v>0</v>
      </c>
      <c r="AT144" s="26">
        <f t="shared" si="161"/>
        <v>77</v>
      </c>
      <c r="AW144" s="23">
        <v>18</v>
      </c>
      <c r="AX144" s="25">
        <v>1</v>
      </c>
      <c r="AY144" s="25">
        <v>1</v>
      </c>
      <c r="AZ144" s="25">
        <v>37</v>
      </c>
      <c r="BA144" s="25">
        <v>9</v>
      </c>
      <c r="BB144" s="25">
        <v>1</v>
      </c>
      <c r="BC144" s="25">
        <v>0</v>
      </c>
      <c r="BD144" s="25">
        <v>0</v>
      </c>
      <c r="BE144" s="25">
        <v>0</v>
      </c>
      <c r="BF144" s="25">
        <v>0</v>
      </c>
      <c r="BG144" s="25">
        <v>0</v>
      </c>
      <c r="BH144" s="25">
        <v>0</v>
      </c>
      <c r="BI144" s="25">
        <v>0</v>
      </c>
      <c r="BJ144" s="26">
        <f t="shared" si="162"/>
        <v>49</v>
      </c>
      <c r="BM144" s="23">
        <v>18</v>
      </c>
      <c r="BN144" s="25">
        <v>2</v>
      </c>
      <c r="BO144" s="25">
        <v>4</v>
      </c>
      <c r="BP144" s="25">
        <v>70</v>
      </c>
      <c r="BQ144" s="25">
        <v>24</v>
      </c>
      <c r="BR144" s="25">
        <v>2</v>
      </c>
      <c r="BS144" s="25">
        <v>0</v>
      </c>
      <c r="BT144" s="25">
        <v>0</v>
      </c>
      <c r="BU144" s="25">
        <v>0</v>
      </c>
      <c r="BV144" s="25">
        <v>0</v>
      </c>
      <c r="BW144" s="25">
        <v>0</v>
      </c>
      <c r="BX144" s="25">
        <v>0</v>
      </c>
      <c r="BY144" s="25">
        <v>0</v>
      </c>
      <c r="BZ144" s="26">
        <f t="shared" si="163"/>
        <v>102</v>
      </c>
      <c r="CC144" s="23">
        <v>18</v>
      </c>
      <c r="CD144" s="25">
        <v>0</v>
      </c>
      <c r="CE144" s="25">
        <v>6</v>
      </c>
      <c r="CF144" s="25">
        <v>63</v>
      </c>
      <c r="CG144" s="25">
        <v>28</v>
      </c>
      <c r="CH144" s="25">
        <v>6</v>
      </c>
      <c r="CI144" s="25">
        <v>0</v>
      </c>
      <c r="CJ144" s="25">
        <v>0</v>
      </c>
      <c r="CK144" s="25">
        <v>1</v>
      </c>
      <c r="CL144" s="25">
        <v>0</v>
      </c>
      <c r="CM144" s="25">
        <v>0</v>
      </c>
      <c r="CN144" s="25">
        <v>0</v>
      </c>
      <c r="CO144" s="25">
        <v>0</v>
      </c>
      <c r="CP144" s="26">
        <f t="shared" si="164"/>
        <v>104</v>
      </c>
      <c r="CS144" s="23">
        <v>18</v>
      </c>
      <c r="CT144" s="25">
        <v>0</v>
      </c>
      <c r="CU144" s="25">
        <v>5</v>
      </c>
      <c r="CV144" s="25">
        <v>55</v>
      </c>
      <c r="CW144" s="25">
        <v>27</v>
      </c>
      <c r="CX144" s="25">
        <v>1</v>
      </c>
      <c r="CY144" s="25">
        <v>0</v>
      </c>
      <c r="CZ144" s="25">
        <v>0</v>
      </c>
      <c r="DA144" s="25">
        <v>0</v>
      </c>
      <c r="DB144" s="25">
        <v>0</v>
      </c>
      <c r="DC144" s="25">
        <v>0</v>
      </c>
      <c r="DD144" s="25">
        <v>0</v>
      </c>
      <c r="DE144" s="25">
        <v>0</v>
      </c>
      <c r="DF144" s="26">
        <f t="shared" si="165"/>
        <v>88</v>
      </c>
      <c r="DI144" s="5"/>
      <c r="DJ144" s="5"/>
      <c r="DK144" s="5"/>
      <c r="DL144" s="5"/>
      <c r="DM144" s="5"/>
      <c r="DN144" s="5"/>
      <c r="DO144" s="5"/>
      <c r="DP144" s="5"/>
      <c r="DQ144" s="5"/>
      <c r="DT144" s="23">
        <v>19</v>
      </c>
      <c r="DU144" s="34">
        <v>33.241898704442946</v>
      </c>
      <c r="DV144" s="34">
        <v>29.226485321854206</v>
      </c>
      <c r="DW144" s="34">
        <v>32.169594603450747</v>
      </c>
      <c r="DX144" s="34">
        <v>33.126483872492017</v>
      </c>
      <c r="DY144" s="34">
        <v>32.872852763591311</v>
      </c>
      <c r="DZ144" s="34">
        <v>33.082627068763109</v>
      </c>
      <c r="EA144" s="34">
        <v>32.522115667019982</v>
      </c>
      <c r="EF144" s="5"/>
      <c r="EG144" s="5"/>
      <c r="EH144" s="5"/>
      <c r="EI144" s="5"/>
      <c r="EJ144" s="5"/>
      <c r="EK144" s="5"/>
      <c r="EL144" s="5"/>
      <c r="EM144" s="5"/>
      <c r="EQ144" s="5"/>
      <c r="ER144" s="5"/>
      <c r="ES144" s="5"/>
      <c r="ET144" s="5"/>
      <c r="EU144" s="5"/>
    </row>
    <row r="145" spans="1:151" ht="9.75" customHeight="1">
      <c r="A145" s="23">
        <v>19</v>
      </c>
      <c r="B145" s="25">
        <v>1</v>
      </c>
      <c r="C145" s="25">
        <v>2</v>
      </c>
      <c r="D145" s="25">
        <v>45</v>
      </c>
      <c r="E145" s="25">
        <v>13</v>
      </c>
      <c r="F145" s="25">
        <v>5</v>
      </c>
      <c r="G145" s="25">
        <v>1</v>
      </c>
      <c r="H145" s="25">
        <v>0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6">
        <f t="shared" si="159"/>
        <v>67</v>
      </c>
      <c r="Q145" s="23">
        <v>19</v>
      </c>
      <c r="R145" s="25">
        <v>0</v>
      </c>
      <c r="S145" s="25">
        <v>4</v>
      </c>
      <c r="T145" s="25">
        <v>60</v>
      </c>
      <c r="U145" s="25">
        <v>8</v>
      </c>
      <c r="V145" s="25">
        <v>0</v>
      </c>
      <c r="W145" s="25">
        <v>0</v>
      </c>
      <c r="X145" s="25">
        <v>0</v>
      </c>
      <c r="Y145" s="25">
        <v>0</v>
      </c>
      <c r="Z145" s="25">
        <v>0</v>
      </c>
      <c r="AA145" s="25">
        <v>0</v>
      </c>
      <c r="AB145" s="25">
        <v>0</v>
      </c>
      <c r="AC145" s="25">
        <v>0</v>
      </c>
      <c r="AD145" s="26">
        <f t="shared" si="160"/>
        <v>72</v>
      </c>
      <c r="AG145" s="23">
        <v>19</v>
      </c>
      <c r="AH145" s="25">
        <v>0</v>
      </c>
      <c r="AI145" s="25">
        <v>2</v>
      </c>
      <c r="AJ145" s="25">
        <v>38</v>
      </c>
      <c r="AK145" s="25">
        <v>10</v>
      </c>
      <c r="AL145" s="25">
        <v>4</v>
      </c>
      <c r="AM145" s="25">
        <v>0</v>
      </c>
      <c r="AN145" s="25">
        <v>0</v>
      </c>
      <c r="AO145" s="25">
        <v>0</v>
      </c>
      <c r="AP145" s="25">
        <v>0</v>
      </c>
      <c r="AQ145" s="25">
        <v>0</v>
      </c>
      <c r="AR145" s="25">
        <v>0</v>
      </c>
      <c r="AS145" s="25">
        <v>0</v>
      </c>
      <c r="AT145" s="26">
        <f t="shared" si="161"/>
        <v>54</v>
      </c>
      <c r="AW145" s="23">
        <v>19</v>
      </c>
      <c r="AX145" s="25">
        <v>1</v>
      </c>
      <c r="AY145" s="25">
        <v>4</v>
      </c>
      <c r="AZ145" s="25">
        <v>33</v>
      </c>
      <c r="BA145" s="25">
        <v>7</v>
      </c>
      <c r="BB145" s="25">
        <v>2</v>
      </c>
      <c r="BC145" s="25">
        <v>2</v>
      </c>
      <c r="BD145" s="25">
        <v>0</v>
      </c>
      <c r="BE145" s="25">
        <v>0</v>
      </c>
      <c r="BF145" s="25">
        <v>0</v>
      </c>
      <c r="BG145" s="25">
        <v>0</v>
      </c>
      <c r="BH145" s="25">
        <v>0</v>
      </c>
      <c r="BI145" s="25">
        <v>0</v>
      </c>
      <c r="BJ145" s="26">
        <f t="shared" si="162"/>
        <v>49</v>
      </c>
      <c r="BM145" s="23">
        <v>19</v>
      </c>
      <c r="BN145" s="25">
        <v>1</v>
      </c>
      <c r="BO145" s="25">
        <v>2</v>
      </c>
      <c r="BP145" s="25">
        <v>34</v>
      </c>
      <c r="BQ145" s="25">
        <v>16</v>
      </c>
      <c r="BR145" s="25">
        <v>2</v>
      </c>
      <c r="BS145" s="25">
        <v>0</v>
      </c>
      <c r="BT145" s="25">
        <v>0</v>
      </c>
      <c r="BU145" s="25">
        <v>0</v>
      </c>
      <c r="BV145" s="25">
        <v>0</v>
      </c>
      <c r="BW145" s="25">
        <v>0</v>
      </c>
      <c r="BX145" s="25">
        <v>0</v>
      </c>
      <c r="BY145" s="25">
        <v>0</v>
      </c>
      <c r="BZ145" s="26">
        <f t="shared" si="163"/>
        <v>55</v>
      </c>
      <c r="CC145" s="23">
        <v>19</v>
      </c>
      <c r="CD145" s="25">
        <v>0</v>
      </c>
      <c r="CE145" s="25">
        <v>2</v>
      </c>
      <c r="CF145" s="25">
        <v>38</v>
      </c>
      <c r="CG145" s="25">
        <v>16</v>
      </c>
      <c r="CH145" s="25">
        <v>3</v>
      </c>
      <c r="CI145" s="25">
        <v>1</v>
      </c>
      <c r="CJ145" s="25">
        <v>0</v>
      </c>
      <c r="CK145" s="25">
        <v>0</v>
      </c>
      <c r="CL145" s="25">
        <v>0</v>
      </c>
      <c r="CM145" s="25">
        <v>0</v>
      </c>
      <c r="CN145" s="25">
        <v>0</v>
      </c>
      <c r="CO145" s="25">
        <v>0</v>
      </c>
      <c r="CP145" s="26">
        <f t="shared" si="164"/>
        <v>60</v>
      </c>
      <c r="CS145" s="23">
        <v>19</v>
      </c>
      <c r="CT145" s="25">
        <v>0</v>
      </c>
      <c r="CU145" s="25">
        <v>4</v>
      </c>
      <c r="CV145" s="25">
        <v>48</v>
      </c>
      <c r="CW145" s="25">
        <v>20</v>
      </c>
      <c r="CX145" s="25">
        <v>4</v>
      </c>
      <c r="CY145" s="25">
        <v>0</v>
      </c>
      <c r="CZ145" s="25">
        <v>0</v>
      </c>
      <c r="DA145" s="25">
        <v>0</v>
      </c>
      <c r="DB145" s="25">
        <v>0</v>
      </c>
      <c r="DC145" s="25">
        <v>0</v>
      </c>
      <c r="DD145" s="25">
        <v>0</v>
      </c>
      <c r="DE145" s="25">
        <v>0</v>
      </c>
      <c r="DF145" s="26">
        <f t="shared" si="165"/>
        <v>76</v>
      </c>
      <c r="DI145" s="5"/>
      <c r="DJ145" s="5"/>
      <c r="DK145" s="5"/>
      <c r="DL145" s="5"/>
      <c r="DM145" s="5"/>
      <c r="DN145" s="5"/>
      <c r="DO145" s="5"/>
      <c r="DP145" s="5"/>
      <c r="DQ145" s="5"/>
      <c r="DT145" s="23">
        <v>20</v>
      </c>
      <c r="DU145" s="34">
        <v>33.180563221708397</v>
      </c>
      <c r="DV145" s="34">
        <v>32.977763573924335</v>
      </c>
      <c r="DW145" s="34">
        <v>31.606323475622499</v>
      </c>
      <c r="DX145" s="34">
        <v>34.656963564192203</v>
      </c>
      <c r="DY145" s="34">
        <v>32.572651470529259</v>
      </c>
      <c r="DZ145" s="34">
        <v>30.819127795571109</v>
      </c>
      <c r="EA145" s="34">
        <v>31.025254466599925</v>
      </c>
      <c r="EF145" s="41" t="str">
        <f>TEXT(EF146,"dddd")</f>
        <v>Tuesday</v>
      </c>
      <c r="EH145" s="5"/>
      <c r="EI145" s="5"/>
      <c r="EJ145" s="5"/>
      <c r="EK145" s="5"/>
      <c r="EL145" s="5"/>
      <c r="EM145" s="5"/>
      <c r="EQ145" s="5"/>
      <c r="ER145" s="5"/>
      <c r="ES145" s="5"/>
      <c r="ET145" s="5"/>
      <c r="EU145" s="5"/>
    </row>
    <row r="146" spans="1:151" ht="9.75" customHeight="1">
      <c r="A146" s="23">
        <v>20</v>
      </c>
      <c r="B146" s="25">
        <v>0</v>
      </c>
      <c r="C146" s="25">
        <v>2</v>
      </c>
      <c r="D146" s="25">
        <v>20</v>
      </c>
      <c r="E146" s="25">
        <v>11</v>
      </c>
      <c r="F146" s="25">
        <v>2</v>
      </c>
      <c r="G146" s="25">
        <v>0</v>
      </c>
      <c r="H146" s="25">
        <v>0</v>
      </c>
      <c r="I146" s="25">
        <v>0</v>
      </c>
      <c r="J146" s="25">
        <v>0</v>
      </c>
      <c r="K146" s="25">
        <v>0</v>
      </c>
      <c r="L146" s="25">
        <v>0</v>
      </c>
      <c r="M146" s="25">
        <v>0</v>
      </c>
      <c r="N146" s="26">
        <f t="shared" si="159"/>
        <v>35</v>
      </c>
      <c r="Q146" s="23">
        <v>20</v>
      </c>
      <c r="R146" s="25">
        <v>1</v>
      </c>
      <c r="S146" s="25">
        <v>6</v>
      </c>
      <c r="T146" s="25">
        <v>30</v>
      </c>
      <c r="U146" s="25">
        <v>19</v>
      </c>
      <c r="V146" s="25">
        <v>1</v>
      </c>
      <c r="W146" s="25">
        <v>0</v>
      </c>
      <c r="X146" s="25">
        <v>0</v>
      </c>
      <c r="Y146" s="25">
        <v>0</v>
      </c>
      <c r="Z146" s="25">
        <v>0</v>
      </c>
      <c r="AA146" s="25">
        <v>0</v>
      </c>
      <c r="AB146" s="25">
        <v>0</v>
      </c>
      <c r="AC146" s="25">
        <v>0</v>
      </c>
      <c r="AD146" s="26">
        <f t="shared" si="160"/>
        <v>57</v>
      </c>
      <c r="AG146" s="23">
        <v>20</v>
      </c>
      <c r="AH146" s="25">
        <v>0</v>
      </c>
      <c r="AI146" s="25">
        <v>5</v>
      </c>
      <c r="AJ146" s="25">
        <v>32</v>
      </c>
      <c r="AK146" s="25">
        <v>9</v>
      </c>
      <c r="AL146" s="25">
        <v>2</v>
      </c>
      <c r="AM146" s="25">
        <v>0</v>
      </c>
      <c r="AN146" s="25">
        <v>0</v>
      </c>
      <c r="AO146" s="25">
        <v>0</v>
      </c>
      <c r="AP146" s="25">
        <v>0</v>
      </c>
      <c r="AQ146" s="25">
        <v>0</v>
      </c>
      <c r="AR146" s="25">
        <v>0</v>
      </c>
      <c r="AS146" s="25">
        <v>0</v>
      </c>
      <c r="AT146" s="26">
        <f t="shared" si="161"/>
        <v>48</v>
      </c>
      <c r="AW146" s="23">
        <v>20</v>
      </c>
      <c r="AX146" s="25">
        <v>0</v>
      </c>
      <c r="AY146" s="25">
        <v>1</v>
      </c>
      <c r="AZ146" s="25">
        <v>21</v>
      </c>
      <c r="BA146" s="25">
        <v>10</v>
      </c>
      <c r="BB146" s="25">
        <v>4</v>
      </c>
      <c r="BC146" s="25">
        <v>1</v>
      </c>
      <c r="BD146" s="25">
        <v>0</v>
      </c>
      <c r="BE146" s="25">
        <v>0</v>
      </c>
      <c r="BF146" s="25">
        <v>0</v>
      </c>
      <c r="BG146" s="25">
        <v>0</v>
      </c>
      <c r="BH146" s="25">
        <v>0</v>
      </c>
      <c r="BI146" s="25">
        <v>0</v>
      </c>
      <c r="BJ146" s="26">
        <f t="shared" si="162"/>
        <v>37</v>
      </c>
      <c r="BM146" s="23">
        <v>20</v>
      </c>
      <c r="BN146" s="25">
        <v>0</v>
      </c>
      <c r="BO146" s="25">
        <v>4</v>
      </c>
      <c r="BP146" s="25">
        <v>34</v>
      </c>
      <c r="BQ146" s="25">
        <v>14</v>
      </c>
      <c r="BR146" s="25">
        <v>3</v>
      </c>
      <c r="BS146" s="25">
        <v>0</v>
      </c>
      <c r="BT146" s="25">
        <v>0</v>
      </c>
      <c r="BU146" s="25">
        <v>0</v>
      </c>
      <c r="BV146" s="25">
        <v>0</v>
      </c>
      <c r="BW146" s="25">
        <v>0</v>
      </c>
      <c r="BX146" s="25">
        <v>0</v>
      </c>
      <c r="BY146" s="25">
        <v>0</v>
      </c>
      <c r="BZ146" s="26">
        <f t="shared" si="163"/>
        <v>55</v>
      </c>
      <c r="CC146" s="23">
        <v>20</v>
      </c>
      <c r="CD146" s="25">
        <v>0</v>
      </c>
      <c r="CE146" s="25">
        <v>2</v>
      </c>
      <c r="CF146" s="25">
        <v>45</v>
      </c>
      <c r="CG146" s="25">
        <v>12</v>
      </c>
      <c r="CH146" s="25">
        <v>1</v>
      </c>
      <c r="CI146" s="25">
        <v>0</v>
      </c>
      <c r="CJ146" s="25">
        <v>0</v>
      </c>
      <c r="CK146" s="25">
        <v>0</v>
      </c>
      <c r="CL146" s="25">
        <v>0</v>
      </c>
      <c r="CM146" s="25">
        <v>0</v>
      </c>
      <c r="CN146" s="25">
        <v>0</v>
      </c>
      <c r="CO146" s="25">
        <v>0</v>
      </c>
      <c r="CP146" s="26">
        <f t="shared" si="164"/>
        <v>60</v>
      </c>
      <c r="CS146" s="23">
        <v>20</v>
      </c>
      <c r="CT146" s="25">
        <v>0</v>
      </c>
      <c r="CU146" s="25">
        <v>2</v>
      </c>
      <c r="CV146" s="25">
        <v>36</v>
      </c>
      <c r="CW146" s="25">
        <v>10</v>
      </c>
      <c r="CX146" s="25">
        <v>1</v>
      </c>
      <c r="CY146" s="25">
        <v>0</v>
      </c>
      <c r="CZ146" s="25">
        <v>0</v>
      </c>
      <c r="DA146" s="25">
        <v>0</v>
      </c>
      <c r="DB146" s="25">
        <v>0</v>
      </c>
      <c r="DC146" s="25">
        <v>0</v>
      </c>
      <c r="DD146" s="25">
        <v>0</v>
      </c>
      <c r="DE146" s="25">
        <v>0</v>
      </c>
      <c r="DF146" s="26">
        <f t="shared" si="165"/>
        <v>49</v>
      </c>
      <c r="DI146" s="5"/>
      <c r="DJ146" s="5"/>
      <c r="DK146" s="5"/>
      <c r="DL146" s="5"/>
      <c r="DM146" s="5"/>
      <c r="DN146" s="5"/>
      <c r="DO146" s="5"/>
      <c r="DP146" s="5"/>
      <c r="DQ146" s="5"/>
      <c r="DT146" s="23">
        <v>21</v>
      </c>
      <c r="DU146" s="34">
        <v>31.57191145569681</v>
      </c>
      <c r="DV146" s="34">
        <v>34.512350903146597</v>
      </c>
      <c r="DW146" s="34">
        <v>31.935844575066632</v>
      </c>
      <c r="DX146" s="34">
        <v>31.666132205227409</v>
      </c>
      <c r="DY146" s="34">
        <v>33.732882862316245</v>
      </c>
      <c r="DZ146" s="34">
        <v>31.483287063545855</v>
      </c>
      <c r="EA146" s="34">
        <v>29.26237310466443</v>
      </c>
      <c r="EF146" s="42">
        <f>EF137+1</f>
        <v>44061</v>
      </c>
      <c r="EG146" s="5"/>
      <c r="EH146" s="5"/>
      <c r="EI146" s="5"/>
      <c r="EJ146" s="5"/>
      <c r="EK146" s="5"/>
      <c r="EL146" s="5"/>
      <c r="EM146" s="5"/>
      <c r="EQ146" s="5"/>
      <c r="ER146" s="5"/>
      <c r="ES146" s="5"/>
      <c r="ET146" s="5"/>
      <c r="EU146" s="5"/>
    </row>
    <row r="147" spans="1:151" ht="9.75" customHeight="1">
      <c r="A147" s="23">
        <v>21</v>
      </c>
      <c r="B147" s="25">
        <v>0</v>
      </c>
      <c r="C147" s="25">
        <v>3</v>
      </c>
      <c r="D147" s="25">
        <v>28</v>
      </c>
      <c r="E147" s="25">
        <v>4</v>
      </c>
      <c r="F147" s="25">
        <v>3</v>
      </c>
      <c r="G147" s="25">
        <v>0</v>
      </c>
      <c r="H147" s="25">
        <v>0</v>
      </c>
      <c r="I147" s="25">
        <v>0</v>
      </c>
      <c r="J147" s="25">
        <v>0</v>
      </c>
      <c r="K147" s="25">
        <v>0</v>
      </c>
      <c r="L147" s="25">
        <v>0</v>
      </c>
      <c r="M147" s="25">
        <v>0</v>
      </c>
      <c r="N147" s="26">
        <f t="shared" si="159"/>
        <v>38</v>
      </c>
      <c r="Q147" s="23">
        <v>21</v>
      </c>
      <c r="R147" s="25">
        <v>0</v>
      </c>
      <c r="S147" s="25">
        <v>3</v>
      </c>
      <c r="T147" s="25">
        <v>15</v>
      </c>
      <c r="U147" s="25">
        <v>8</v>
      </c>
      <c r="V147" s="25">
        <v>2</v>
      </c>
      <c r="W147" s="25">
        <v>1</v>
      </c>
      <c r="X147" s="25">
        <v>0</v>
      </c>
      <c r="Y147" s="25">
        <v>0</v>
      </c>
      <c r="Z147" s="25">
        <v>0</v>
      </c>
      <c r="AA147" s="25">
        <v>0</v>
      </c>
      <c r="AB147" s="25">
        <v>0</v>
      </c>
      <c r="AC147" s="25">
        <v>0</v>
      </c>
      <c r="AD147" s="26">
        <f t="shared" si="160"/>
        <v>29</v>
      </c>
      <c r="AG147" s="23">
        <v>21</v>
      </c>
      <c r="AH147" s="25">
        <v>0</v>
      </c>
      <c r="AI147" s="25">
        <v>3</v>
      </c>
      <c r="AJ147" s="25">
        <v>22</v>
      </c>
      <c r="AK147" s="25">
        <v>6</v>
      </c>
      <c r="AL147" s="25">
        <v>0</v>
      </c>
      <c r="AM147" s="25">
        <v>1</v>
      </c>
      <c r="AN147" s="25">
        <v>0</v>
      </c>
      <c r="AO147" s="25">
        <v>0</v>
      </c>
      <c r="AP147" s="25">
        <v>0</v>
      </c>
      <c r="AQ147" s="25">
        <v>0</v>
      </c>
      <c r="AR147" s="25">
        <v>0</v>
      </c>
      <c r="AS147" s="25">
        <v>0</v>
      </c>
      <c r="AT147" s="26">
        <f t="shared" si="161"/>
        <v>32</v>
      </c>
      <c r="AW147" s="23">
        <v>21</v>
      </c>
      <c r="AX147" s="25">
        <v>0</v>
      </c>
      <c r="AY147" s="25">
        <v>0</v>
      </c>
      <c r="AZ147" s="25">
        <v>20</v>
      </c>
      <c r="BA147" s="25">
        <v>7</v>
      </c>
      <c r="BB147" s="25">
        <v>1</v>
      </c>
      <c r="BC147" s="25">
        <v>0</v>
      </c>
      <c r="BD147" s="25">
        <v>0</v>
      </c>
      <c r="BE147" s="25">
        <v>0</v>
      </c>
      <c r="BF147" s="25">
        <v>0</v>
      </c>
      <c r="BG147" s="25">
        <v>0</v>
      </c>
      <c r="BH147" s="25">
        <v>0</v>
      </c>
      <c r="BI147" s="25">
        <v>0</v>
      </c>
      <c r="BJ147" s="26">
        <f t="shared" si="162"/>
        <v>28</v>
      </c>
      <c r="BM147" s="23">
        <v>21</v>
      </c>
      <c r="BN147" s="25">
        <v>0</v>
      </c>
      <c r="BO147" s="25">
        <v>0</v>
      </c>
      <c r="BP147" s="25">
        <v>16</v>
      </c>
      <c r="BQ147" s="25">
        <v>7</v>
      </c>
      <c r="BR147" s="25">
        <v>1</v>
      </c>
      <c r="BS147" s="25">
        <v>1</v>
      </c>
      <c r="BT147" s="25">
        <v>0</v>
      </c>
      <c r="BU147" s="25">
        <v>0</v>
      </c>
      <c r="BV147" s="25">
        <v>0</v>
      </c>
      <c r="BW147" s="25">
        <v>0</v>
      </c>
      <c r="BX147" s="25">
        <v>0</v>
      </c>
      <c r="BY147" s="25">
        <v>0</v>
      </c>
      <c r="BZ147" s="26">
        <f t="shared" si="163"/>
        <v>25</v>
      </c>
      <c r="CC147" s="23">
        <v>21</v>
      </c>
      <c r="CD147" s="25">
        <v>0</v>
      </c>
      <c r="CE147" s="25">
        <v>0</v>
      </c>
      <c r="CF147" s="25">
        <v>21</v>
      </c>
      <c r="CG147" s="25">
        <v>10</v>
      </c>
      <c r="CH147" s="25">
        <v>0</v>
      </c>
      <c r="CI147" s="25">
        <v>0</v>
      </c>
      <c r="CJ147" s="25">
        <v>0</v>
      </c>
      <c r="CK147" s="25">
        <v>0</v>
      </c>
      <c r="CL147" s="25">
        <v>0</v>
      </c>
      <c r="CM147" s="25">
        <v>0</v>
      </c>
      <c r="CN147" s="25">
        <v>0</v>
      </c>
      <c r="CO147" s="25">
        <v>0</v>
      </c>
      <c r="CP147" s="26">
        <f t="shared" si="164"/>
        <v>31</v>
      </c>
      <c r="CS147" s="23">
        <v>21</v>
      </c>
      <c r="CT147" s="25">
        <v>0</v>
      </c>
      <c r="CU147" s="25">
        <v>3</v>
      </c>
      <c r="CV147" s="25">
        <v>24</v>
      </c>
      <c r="CW147" s="25">
        <v>3</v>
      </c>
      <c r="CX147" s="25">
        <v>0</v>
      </c>
      <c r="CY147" s="25">
        <v>0</v>
      </c>
      <c r="CZ147" s="25">
        <v>0</v>
      </c>
      <c r="DA147" s="25">
        <v>0</v>
      </c>
      <c r="DB147" s="25">
        <v>0</v>
      </c>
      <c r="DC147" s="25">
        <v>0</v>
      </c>
      <c r="DD147" s="25">
        <v>0</v>
      </c>
      <c r="DE147" s="25">
        <v>0</v>
      </c>
      <c r="DF147" s="26">
        <f t="shared" si="165"/>
        <v>30</v>
      </c>
      <c r="DI147" s="5"/>
      <c r="DJ147" s="5"/>
      <c r="DK147" s="5"/>
      <c r="DL147" s="5"/>
      <c r="DM147" s="5"/>
      <c r="DN147" s="5"/>
      <c r="DO147" s="5"/>
      <c r="DP147" s="5"/>
      <c r="DQ147" s="5"/>
      <c r="DT147" s="23">
        <v>22</v>
      </c>
      <c r="DU147" s="34">
        <v>33.052082629675631</v>
      </c>
      <c r="DV147" s="34">
        <v>31.659625273556998</v>
      </c>
      <c r="DW147" s="34">
        <v>32.002416415223109</v>
      </c>
      <c r="DX147" s="34">
        <v>27.716370213557838</v>
      </c>
      <c r="DY147" s="34">
        <v>35.261107278329447</v>
      </c>
      <c r="DZ147" s="34">
        <v>32.642510664969159</v>
      </c>
      <c r="EA147" s="34">
        <v>30.173883377492899</v>
      </c>
      <c r="EF147" s="5"/>
      <c r="EG147" s="5"/>
      <c r="EH147" s="5"/>
      <c r="EI147" s="5"/>
      <c r="EJ147" s="5"/>
      <c r="EK147" s="5"/>
      <c r="EL147" s="5"/>
      <c r="EM147" s="5"/>
      <c r="EQ147" s="5"/>
      <c r="ER147" s="5"/>
      <c r="ES147" s="5"/>
      <c r="ET147" s="5"/>
      <c r="EU147" s="5"/>
    </row>
    <row r="148" spans="1:151" ht="9.75" customHeight="1">
      <c r="A148" s="23">
        <v>22</v>
      </c>
      <c r="B148" s="25">
        <v>1</v>
      </c>
      <c r="C148" s="25">
        <v>0</v>
      </c>
      <c r="D148" s="25">
        <v>12</v>
      </c>
      <c r="E148" s="25">
        <v>3</v>
      </c>
      <c r="F148" s="25">
        <v>1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6">
        <f t="shared" si="159"/>
        <v>17</v>
      </c>
      <c r="Q148" s="23">
        <v>22</v>
      </c>
      <c r="R148" s="25">
        <v>0</v>
      </c>
      <c r="S148" s="25">
        <v>0</v>
      </c>
      <c r="T148" s="25">
        <v>10</v>
      </c>
      <c r="U148" s="25">
        <v>5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5">
        <v>0</v>
      </c>
      <c r="AB148" s="25">
        <v>0</v>
      </c>
      <c r="AC148" s="25">
        <v>0</v>
      </c>
      <c r="AD148" s="26">
        <f t="shared" si="160"/>
        <v>15</v>
      </c>
      <c r="AG148" s="23">
        <v>22</v>
      </c>
      <c r="AH148" s="25">
        <v>0</v>
      </c>
      <c r="AI148" s="25">
        <v>0</v>
      </c>
      <c r="AJ148" s="25">
        <v>18</v>
      </c>
      <c r="AK148" s="25">
        <v>4</v>
      </c>
      <c r="AL148" s="25">
        <v>0</v>
      </c>
      <c r="AM148" s="25">
        <v>1</v>
      </c>
      <c r="AN148" s="25">
        <v>0</v>
      </c>
      <c r="AO148" s="25">
        <v>0</v>
      </c>
      <c r="AP148" s="25">
        <v>0</v>
      </c>
      <c r="AQ148" s="25">
        <v>0</v>
      </c>
      <c r="AR148" s="25">
        <v>0</v>
      </c>
      <c r="AS148" s="25">
        <v>0</v>
      </c>
      <c r="AT148" s="26">
        <f t="shared" si="161"/>
        <v>23</v>
      </c>
      <c r="AW148" s="23">
        <v>22</v>
      </c>
      <c r="AX148" s="25">
        <v>0</v>
      </c>
      <c r="AY148" s="25">
        <v>2</v>
      </c>
      <c r="AZ148" s="25">
        <v>8</v>
      </c>
      <c r="BA148" s="25">
        <v>0</v>
      </c>
      <c r="BB148" s="25">
        <v>0</v>
      </c>
      <c r="BC148" s="25">
        <v>0</v>
      </c>
      <c r="BD148" s="25">
        <v>0</v>
      </c>
      <c r="BE148" s="25">
        <v>0</v>
      </c>
      <c r="BF148" s="25">
        <v>0</v>
      </c>
      <c r="BG148" s="25">
        <v>0</v>
      </c>
      <c r="BH148" s="25">
        <v>0</v>
      </c>
      <c r="BI148" s="25">
        <v>0</v>
      </c>
      <c r="BJ148" s="26">
        <f t="shared" si="162"/>
        <v>10</v>
      </c>
      <c r="BM148" s="23">
        <v>22</v>
      </c>
      <c r="BN148" s="25">
        <v>0</v>
      </c>
      <c r="BO148" s="25">
        <v>0</v>
      </c>
      <c r="BP148" s="25">
        <v>7</v>
      </c>
      <c r="BQ148" s="25">
        <v>6</v>
      </c>
      <c r="BR148" s="25">
        <v>0</v>
      </c>
      <c r="BS148" s="25">
        <v>1</v>
      </c>
      <c r="BT148" s="25">
        <v>0</v>
      </c>
      <c r="BU148" s="25">
        <v>0</v>
      </c>
      <c r="BV148" s="25">
        <v>0</v>
      </c>
      <c r="BW148" s="25">
        <v>0</v>
      </c>
      <c r="BX148" s="25">
        <v>0</v>
      </c>
      <c r="BY148" s="25">
        <v>0</v>
      </c>
      <c r="BZ148" s="26">
        <f t="shared" si="163"/>
        <v>14</v>
      </c>
      <c r="CC148" s="23">
        <v>22</v>
      </c>
      <c r="CD148" s="25">
        <v>0</v>
      </c>
      <c r="CE148" s="25">
        <v>1</v>
      </c>
      <c r="CF148" s="25">
        <v>19</v>
      </c>
      <c r="CG148" s="25">
        <v>7</v>
      </c>
      <c r="CH148" s="25">
        <v>2</v>
      </c>
      <c r="CI148" s="25">
        <v>0</v>
      </c>
      <c r="CJ148" s="25">
        <v>0</v>
      </c>
      <c r="CK148" s="25">
        <v>0</v>
      </c>
      <c r="CL148" s="25">
        <v>0</v>
      </c>
      <c r="CM148" s="25">
        <v>0</v>
      </c>
      <c r="CN148" s="25">
        <v>0</v>
      </c>
      <c r="CO148" s="25">
        <v>0</v>
      </c>
      <c r="CP148" s="26">
        <f t="shared" si="164"/>
        <v>29</v>
      </c>
      <c r="CS148" s="23">
        <v>22</v>
      </c>
      <c r="CT148" s="25">
        <v>0</v>
      </c>
      <c r="CU148" s="25">
        <v>0</v>
      </c>
      <c r="CV148" s="25">
        <v>19</v>
      </c>
      <c r="CW148" s="25">
        <v>5</v>
      </c>
      <c r="CX148" s="25">
        <v>0</v>
      </c>
      <c r="CY148" s="25">
        <v>0</v>
      </c>
      <c r="CZ148" s="25">
        <v>0</v>
      </c>
      <c r="DA148" s="25">
        <v>0</v>
      </c>
      <c r="DB148" s="25">
        <v>0</v>
      </c>
      <c r="DC148" s="25">
        <v>0</v>
      </c>
      <c r="DD148" s="25">
        <v>0</v>
      </c>
      <c r="DE148" s="25">
        <v>0</v>
      </c>
      <c r="DF148" s="26">
        <f t="shared" si="165"/>
        <v>24</v>
      </c>
      <c r="DI148" s="5"/>
      <c r="DJ148" s="5"/>
      <c r="DK148" s="5"/>
      <c r="DL148" s="5"/>
      <c r="DM148" s="5"/>
      <c r="DN148" s="5"/>
      <c r="DO148" s="5"/>
      <c r="DP148" s="5"/>
      <c r="DQ148" s="5"/>
      <c r="DT148" s="23">
        <v>23</v>
      </c>
      <c r="DU148" s="34">
        <v>34.411375623578444</v>
      </c>
      <c r="DV148" s="34">
        <v>29.669371040605711</v>
      </c>
      <c r="DW148" s="34">
        <v>30.539600227689096</v>
      </c>
      <c r="DX148" s="34">
        <v>35.35980072193987</v>
      </c>
      <c r="DY148" s="34">
        <v>34.861377404036858</v>
      </c>
      <c r="DZ148" s="34">
        <v>29.123724356957943</v>
      </c>
      <c r="EA148" s="34">
        <v>34.135454472715629</v>
      </c>
      <c r="EF148" s="5"/>
      <c r="EG148" s="5"/>
      <c r="EH148" s="5"/>
      <c r="EI148" s="5"/>
      <c r="EJ148" s="5"/>
      <c r="EK148" s="5"/>
      <c r="EL148" s="5"/>
      <c r="EM148" s="5"/>
      <c r="EQ148" s="5"/>
      <c r="ER148" s="5"/>
      <c r="ES148" s="5"/>
      <c r="ET148" s="5"/>
      <c r="EU148" s="5"/>
    </row>
    <row r="149" spans="1:151" ht="9.75" customHeight="1">
      <c r="A149" s="23">
        <v>23</v>
      </c>
      <c r="B149" s="25">
        <v>0</v>
      </c>
      <c r="C149" s="25">
        <v>0</v>
      </c>
      <c r="D149" s="25">
        <v>6</v>
      </c>
      <c r="E149" s="25">
        <v>0</v>
      </c>
      <c r="F149" s="25">
        <v>2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6">
        <f t="shared" si="159"/>
        <v>8</v>
      </c>
      <c r="Q149" s="23">
        <v>23</v>
      </c>
      <c r="R149" s="25">
        <v>0</v>
      </c>
      <c r="S149" s="25">
        <v>0</v>
      </c>
      <c r="T149" s="25">
        <v>10</v>
      </c>
      <c r="U149" s="25">
        <v>2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5">
        <v>0</v>
      </c>
      <c r="AB149" s="25">
        <v>0</v>
      </c>
      <c r="AC149" s="25">
        <v>0</v>
      </c>
      <c r="AD149" s="26">
        <f t="shared" si="160"/>
        <v>12</v>
      </c>
      <c r="AG149" s="23">
        <v>23</v>
      </c>
      <c r="AH149" s="25">
        <v>0</v>
      </c>
      <c r="AI149" s="25">
        <v>1</v>
      </c>
      <c r="AJ149" s="25">
        <v>8</v>
      </c>
      <c r="AK149" s="25">
        <v>2</v>
      </c>
      <c r="AL149" s="25">
        <v>0</v>
      </c>
      <c r="AM149" s="25">
        <v>0</v>
      </c>
      <c r="AN149" s="25">
        <v>0</v>
      </c>
      <c r="AO149" s="25">
        <v>0</v>
      </c>
      <c r="AP149" s="25">
        <v>0</v>
      </c>
      <c r="AQ149" s="25">
        <v>0</v>
      </c>
      <c r="AR149" s="25">
        <v>0</v>
      </c>
      <c r="AS149" s="25">
        <v>0</v>
      </c>
      <c r="AT149" s="26">
        <f t="shared" si="161"/>
        <v>11</v>
      </c>
      <c r="AW149" s="23">
        <v>23</v>
      </c>
      <c r="AX149" s="25">
        <v>0</v>
      </c>
      <c r="AY149" s="25">
        <v>1</v>
      </c>
      <c r="AZ149" s="25">
        <v>3</v>
      </c>
      <c r="BA149" s="25">
        <v>2</v>
      </c>
      <c r="BB149" s="25">
        <v>1</v>
      </c>
      <c r="BC149" s="25">
        <v>0</v>
      </c>
      <c r="BD149" s="25">
        <v>0</v>
      </c>
      <c r="BE149" s="25">
        <v>0</v>
      </c>
      <c r="BF149" s="25">
        <v>0</v>
      </c>
      <c r="BG149" s="25">
        <v>0</v>
      </c>
      <c r="BH149" s="25">
        <v>0</v>
      </c>
      <c r="BI149" s="25">
        <v>0</v>
      </c>
      <c r="BJ149" s="26">
        <f t="shared" si="162"/>
        <v>7</v>
      </c>
      <c r="BM149" s="23">
        <v>23</v>
      </c>
      <c r="BN149" s="25">
        <v>0</v>
      </c>
      <c r="BO149" s="25">
        <v>2</v>
      </c>
      <c r="BP149" s="25">
        <v>4</v>
      </c>
      <c r="BQ149" s="25">
        <v>4</v>
      </c>
      <c r="BR149" s="25">
        <v>1</v>
      </c>
      <c r="BS149" s="25">
        <v>0</v>
      </c>
      <c r="BT149" s="25">
        <v>0</v>
      </c>
      <c r="BU149" s="25">
        <v>0</v>
      </c>
      <c r="BV149" s="25">
        <v>0</v>
      </c>
      <c r="BW149" s="25">
        <v>0</v>
      </c>
      <c r="BX149" s="25">
        <v>0</v>
      </c>
      <c r="BY149" s="25">
        <v>0</v>
      </c>
      <c r="BZ149" s="26">
        <f t="shared" si="163"/>
        <v>11</v>
      </c>
      <c r="CC149" s="23">
        <v>23</v>
      </c>
      <c r="CD149" s="25">
        <v>0</v>
      </c>
      <c r="CE149" s="25">
        <v>3</v>
      </c>
      <c r="CF149" s="25">
        <v>5</v>
      </c>
      <c r="CG149" s="25">
        <v>1</v>
      </c>
      <c r="CH149" s="25">
        <v>0</v>
      </c>
      <c r="CI149" s="25">
        <v>0</v>
      </c>
      <c r="CJ149" s="25">
        <v>0</v>
      </c>
      <c r="CK149" s="25">
        <v>0</v>
      </c>
      <c r="CL149" s="25">
        <v>0</v>
      </c>
      <c r="CM149" s="25">
        <v>0</v>
      </c>
      <c r="CN149" s="25">
        <v>0</v>
      </c>
      <c r="CO149" s="25">
        <v>0</v>
      </c>
      <c r="CP149" s="26">
        <f t="shared" si="164"/>
        <v>9</v>
      </c>
      <c r="CS149" s="23">
        <v>23</v>
      </c>
      <c r="CT149" s="25">
        <v>0</v>
      </c>
      <c r="CU149" s="25">
        <v>0</v>
      </c>
      <c r="CV149" s="25">
        <v>8</v>
      </c>
      <c r="CW149" s="25">
        <v>2</v>
      </c>
      <c r="CX149" s="25">
        <v>0</v>
      </c>
      <c r="CY149" s="25">
        <v>1</v>
      </c>
      <c r="CZ149" s="25">
        <v>0</v>
      </c>
      <c r="DA149" s="25">
        <v>0</v>
      </c>
      <c r="DB149" s="25">
        <v>0</v>
      </c>
      <c r="DC149" s="25">
        <v>0</v>
      </c>
      <c r="DD149" s="25">
        <v>0</v>
      </c>
      <c r="DE149" s="25">
        <v>0</v>
      </c>
      <c r="DF149" s="26">
        <f t="shared" si="165"/>
        <v>11</v>
      </c>
      <c r="DI149" s="5"/>
      <c r="DJ149" s="5"/>
      <c r="DK149" s="5"/>
      <c r="DL149" s="5"/>
      <c r="DM149" s="5"/>
      <c r="DN149" s="5"/>
      <c r="DO149" s="5"/>
      <c r="DP149" s="5"/>
      <c r="DQ149" s="5"/>
      <c r="DT149" s="23">
        <v>24</v>
      </c>
      <c r="DU149" s="34">
        <v>32.786180408543807</v>
      </c>
      <c r="DV149" s="34">
        <v>29.089150429449553</v>
      </c>
      <c r="DW149" s="34">
        <v>25.5</v>
      </c>
      <c r="DX149" s="34" t="s">
        <v>14</v>
      </c>
      <c r="DY149" s="34">
        <v>31.302482416414147</v>
      </c>
      <c r="DZ149" s="34">
        <v>34.830156044825571</v>
      </c>
      <c r="EA149" s="34">
        <v>25.5</v>
      </c>
      <c r="EF149" s="5"/>
      <c r="EG149" s="5"/>
      <c r="EH149" s="5"/>
      <c r="EI149" s="5"/>
      <c r="EJ149" s="5"/>
      <c r="EK149" s="5"/>
      <c r="EL149" s="5"/>
      <c r="EM149" s="5"/>
      <c r="EQ149" s="5"/>
      <c r="ER149" s="5"/>
      <c r="ES149" s="5"/>
      <c r="ET149" s="5"/>
      <c r="EU149" s="5"/>
    </row>
    <row r="150" spans="1:151" ht="9.75" customHeight="1">
      <c r="A150" s="23">
        <v>24</v>
      </c>
      <c r="B150" s="25">
        <v>0</v>
      </c>
      <c r="C150" s="25">
        <v>0</v>
      </c>
      <c r="D150" s="25">
        <v>5</v>
      </c>
      <c r="E150" s="25">
        <v>4</v>
      </c>
      <c r="F150" s="25">
        <v>0</v>
      </c>
      <c r="G150" s="25">
        <v>0</v>
      </c>
      <c r="H150" s="25">
        <v>0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6">
        <f t="shared" si="159"/>
        <v>9</v>
      </c>
      <c r="Q150" s="23">
        <v>24</v>
      </c>
      <c r="R150" s="25">
        <v>0</v>
      </c>
      <c r="S150" s="25">
        <v>0</v>
      </c>
      <c r="T150" s="25">
        <v>7</v>
      </c>
      <c r="U150" s="25">
        <v>1</v>
      </c>
      <c r="V150" s="25">
        <v>0</v>
      </c>
      <c r="W150" s="25">
        <v>0</v>
      </c>
      <c r="X150" s="25">
        <v>0</v>
      </c>
      <c r="Y150" s="25">
        <v>0</v>
      </c>
      <c r="Z150" s="25">
        <v>0</v>
      </c>
      <c r="AA150" s="25">
        <v>0</v>
      </c>
      <c r="AB150" s="25">
        <v>0</v>
      </c>
      <c r="AC150" s="25">
        <v>0</v>
      </c>
      <c r="AD150" s="26">
        <f t="shared" si="160"/>
        <v>8</v>
      </c>
      <c r="AG150" s="23">
        <v>24</v>
      </c>
      <c r="AH150" s="25">
        <v>0</v>
      </c>
      <c r="AI150" s="25">
        <v>0</v>
      </c>
      <c r="AJ150" s="25">
        <v>6</v>
      </c>
      <c r="AK150" s="25">
        <v>0</v>
      </c>
      <c r="AL150" s="25">
        <v>0</v>
      </c>
      <c r="AM150" s="25">
        <v>0</v>
      </c>
      <c r="AN150" s="25">
        <v>0</v>
      </c>
      <c r="AO150" s="25">
        <v>0</v>
      </c>
      <c r="AP150" s="25">
        <v>0</v>
      </c>
      <c r="AQ150" s="25">
        <v>0</v>
      </c>
      <c r="AR150" s="25">
        <v>0</v>
      </c>
      <c r="AS150" s="25">
        <v>0</v>
      </c>
      <c r="AT150" s="26">
        <f t="shared" si="161"/>
        <v>6</v>
      </c>
      <c r="AW150" s="23">
        <v>24</v>
      </c>
      <c r="AX150" s="25">
        <v>0</v>
      </c>
      <c r="AY150" s="25">
        <v>0</v>
      </c>
      <c r="AZ150" s="25">
        <v>1</v>
      </c>
      <c r="BA150" s="25">
        <v>0</v>
      </c>
      <c r="BB150" s="25">
        <v>0</v>
      </c>
      <c r="BC150" s="25">
        <v>0</v>
      </c>
      <c r="BD150" s="25">
        <v>0</v>
      </c>
      <c r="BE150" s="25">
        <v>0</v>
      </c>
      <c r="BF150" s="25">
        <v>0</v>
      </c>
      <c r="BG150" s="25">
        <v>0</v>
      </c>
      <c r="BH150" s="25">
        <v>0</v>
      </c>
      <c r="BI150" s="25">
        <v>0</v>
      </c>
      <c r="BJ150" s="26">
        <f t="shared" si="162"/>
        <v>1</v>
      </c>
      <c r="BM150" s="23">
        <v>24</v>
      </c>
      <c r="BN150" s="25">
        <v>0</v>
      </c>
      <c r="BO150" s="25">
        <v>0</v>
      </c>
      <c r="BP150" s="25">
        <v>5</v>
      </c>
      <c r="BQ150" s="25">
        <v>2</v>
      </c>
      <c r="BR150" s="25">
        <v>0</v>
      </c>
      <c r="BS150" s="25">
        <v>0</v>
      </c>
      <c r="BT150" s="25">
        <v>0</v>
      </c>
      <c r="BU150" s="25">
        <v>0</v>
      </c>
      <c r="BV150" s="25">
        <v>0</v>
      </c>
      <c r="BW150" s="25">
        <v>0</v>
      </c>
      <c r="BX150" s="25">
        <v>0</v>
      </c>
      <c r="BY150" s="25">
        <v>0</v>
      </c>
      <c r="BZ150" s="26">
        <f t="shared" si="163"/>
        <v>7</v>
      </c>
      <c r="CC150" s="23">
        <v>24</v>
      </c>
      <c r="CD150" s="25">
        <v>0</v>
      </c>
      <c r="CE150" s="25">
        <v>0</v>
      </c>
      <c r="CF150" s="25">
        <v>4</v>
      </c>
      <c r="CG150" s="25">
        <v>3</v>
      </c>
      <c r="CH150" s="25">
        <v>1</v>
      </c>
      <c r="CI150" s="25">
        <v>0</v>
      </c>
      <c r="CJ150" s="25">
        <v>0</v>
      </c>
      <c r="CK150" s="25">
        <v>0</v>
      </c>
      <c r="CL150" s="25">
        <v>0</v>
      </c>
      <c r="CM150" s="25">
        <v>0</v>
      </c>
      <c r="CN150" s="25">
        <v>0</v>
      </c>
      <c r="CO150" s="25">
        <v>0</v>
      </c>
      <c r="CP150" s="26">
        <f t="shared" si="164"/>
        <v>8</v>
      </c>
      <c r="CS150" s="23">
        <v>24</v>
      </c>
      <c r="CT150" s="25">
        <v>0</v>
      </c>
      <c r="CU150" s="25">
        <v>0</v>
      </c>
      <c r="CV150" s="25">
        <v>5</v>
      </c>
      <c r="CW150" s="25">
        <v>0</v>
      </c>
      <c r="CX150" s="25">
        <v>0</v>
      </c>
      <c r="CY150" s="25">
        <v>0</v>
      </c>
      <c r="CZ150" s="25">
        <v>0</v>
      </c>
      <c r="DA150" s="25">
        <v>0</v>
      </c>
      <c r="DB150" s="25">
        <v>0</v>
      </c>
      <c r="DC150" s="25">
        <v>0</v>
      </c>
      <c r="DD150" s="25">
        <v>0</v>
      </c>
      <c r="DE150" s="25">
        <v>0</v>
      </c>
      <c r="DF150" s="26">
        <f t="shared" si="165"/>
        <v>5</v>
      </c>
      <c r="DI150" s="5"/>
      <c r="DJ150" s="5"/>
      <c r="DK150" s="5"/>
      <c r="DL150" s="5"/>
      <c r="DM150" s="5"/>
      <c r="DN150" s="5"/>
      <c r="DO150" s="5"/>
      <c r="DP150" s="5"/>
      <c r="DQ150" s="5"/>
      <c r="DT150" s="5"/>
      <c r="DU150" s="48"/>
      <c r="DV150" s="48"/>
      <c r="DW150" s="48"/>
      <c r="DX150" s="48"/>
      <c r="DY150" s="48"/>
      <c r="DZ150" s="48"/>
      <c r="EA150" s="48"/>
      <c r="EF150" s="5"/>
      <c r="EG150" s="5"/>
      <c r="EH150" s="5"/>
      <c r="EI150" s="5"/>
      <c r="EJ150" s="5"/>
      <c r="EK150" s="5"/>
      <c r="EL150" s="5"/>
      <c r="EM150" s="5"/>
      <c r="EQ150" s="5"/>
      <c r="ER150" s="5"/>
      <c r="ES150" s="5"/>
      <c r="ET150" s="5"/>
      <c r="EU150" s="5"/>
    </row>
    <row r="151" spans="1:151" ht="9.75" customHeight="1">
      <c r="DI151" s="5"/>
      <c r="DJ151" s="5"/>
      <c r="DK151" s="5"/>
      <c r="DL151" s="5"/>
      <c r="DM151" s="5"/>
      <c r="DN151" s="5"/>
      <c r="DO151" s="5"/>
      <c r="DP151" s="5"/>
      <c r="DQ151" s="5"/>
      <c r="DT151" s="38" t="s">
        <v>23</v>
      </c>
      <c r="DU151" s="52">
        <f>IF(COUNTIF(DU136:DU137,"&lt;&gt;-")&gt;0,SUMIF(DU136:DU137,"&lt;&gt;-")/COUNTIF(DU136:DU137,"&lt;&gt;-"),"-")</f>
        <v>30.718329801147572</v>
      </c>
      <c r="DV151" s="52">
        <f t="shared" ref="DV151:EA151" si="167">IF(COUNTIF(DV136:DV137,"&lt;&gt;-")&gt;0,SUMIF(DV136:DV137,"&lt;&gt;-")/COUNTIF(DV136:DV137,"&lt;&gt;-"),"-")</f>
        <v>28.768998900322337</v>
      </c>
      <c r="DW151" s="52">
        <f t="shared" si="167"/>
        <v>31.380405040179696</v>
      </c>
      <c r="DX151" s="52">
        <f t="shared" si="167"/>
        <v>30.678628533858674</v>
      </c>
      <c r="DY151" s="52">
        <f t="shared" si="167"/>
        <v>30.148490355074401</v>
      </c>
      <c r="DZ151" s="52">
        <f t="shared" si="167"/>
        <v>30.566708606639708</v>
      </c>
      <c r="EA151" s="52">
        <f t="shared" si="167"/>
        <v>30.380112104277082</v>
      </c>
      <c r="EF151" s="5"/>
      <c r="EG151" s="5"/>
      <c r="EH151" s="5"/>
      <c r="EI151" s="5"/>
      <c r="EJ151" s="5"/>
      <c r="EK151" s="5"/>
      <c r="EL151" s="5"/>
      <c r="EM151" s="5"/>
      <c r="EQ151" s="5"/>
      <c r="ER151" s="5"/>
      <c r="ES151" s="5"/>
      <c r="ET151" s="5"/>
      <c r="EU151" s="5"/>
    </row>
    <row r="152" spans="1:151" ht="9.75" customHeight="1">
      <c r="A152" s="44" t="s">
        <v>17</v>
      </c>
      <c r="B152" s="45">
        <f t="shared" ref="B152:M152" si="168">SUM(B134:B145)</f>
        <v>4</v>
      </c>
      <c r="C152" s="45">
        <f t="shared" si="168"/>
        <v>60</v>
      </c>
      <c r="D152" s="45">
        <f t="shared" si="168"/>
        <v>679</v>
      </c>
      <c r="E152" s="45">
        <f t="shared" si="168"/>
        <v>130</v>
      </c>
      <c r="F152" s="45">
        <f t="shared" si="168"/>
        <v>31</v>
      </c>
      <c r="G152" s="45">
        <f t="shared" si="168"/>
        <v>1</v>
      </c>
      <c r="H152" s="45">
        <f t="shared" si="168"/>
        <v>0</v>
      </c>
      <c r="I152" s="45">
        <f t="shared" si="168"/>
        <v>0</v>
      </c>
      <c r="J152" s="45">
        <f t="shared" si="168"/>
        <v>0</v>
      </c>
      <c r="K152" s="45">
        <f t="shared" si="168"/>
        <v>0</v>
      </c>
      <c r="L152" s="45">
        <f t="shared" si="168"/>
        <v>0</v>
      </c>
      <c r="M152" s="45">
        <f t="shared" si="168"/>
        <v>0</v>
      </c>
      <c r="N152" s="26">
        <f>SUM(B152:M152)</f>
        <v>905</v>
      </c>
      <c r="Q152" s="44" t="s">
        <v>17</v>
      </c>
      <c r="R152" s="45">
        <f t="shared" ref="R152:AC152" si="169">SUM(R134:R145)</f>
        <v>7</v>
      </c>
      <c r="S152" s="45">
        <f t="shared" si="169"/>
        <v>57</v>
      </c>
      <c r="T152" s="45">
        <f t="shared" si="169"/>
        <v>671</v>
      </c>
      <c r="U152" s="45">
        <f t="shared" si="169"/>
        <v>137</v>
      </c>
      <c r="V152" s="45">
        <f t="shared" si="169"/>
        <v>29</v>
      </c>
      <c r="W152" s="45">
        <f t="shared" si="169"/>
        <v>4</v>
      </c>
      <c r="X152" s="45">
        <f t="shared" si="169"/>
        <v>0</v>
      </c>
      <c r="Y152" s="45">
        <f t="shared" si="169"/>
        <v>0</v>
      </c>
      <c r="Z152" s="45">
        <f t="shared" si="169"/>
        <v>0</v>
      </c>
      <c r="AA152" s="45">
        <f t="shared" si="169"/>
        <v>0</v>
      </c>
      <c r="AB152" s="45">
        <f t="shared" si="169"/>
        <v>0</v>
      </c>
      <c r="AC152" s="45">
        <f t="shared" si="169"/>
        <v>0</v>
      </c>
      <c r="AD152" s="26">
        <f>SUM(R152:AC152)</f>
        <v>905</v>
      </c>
      <c r="AG152" s="44" t="s">
        <v>17</v>
      </c>
      <c r="AH152" s="45">
        <f t="shared" ref="AH152:AS152" si="170">SUM(AH134:AH145)</f>
        <v>6</v>
      </c>
      <c r="AI152" s="45">
        <f t="shared" si="170"/>
        <v>43</v>
      </c>
      <c r="AJ152" s="45">
        <f t="shared" si="170"/>
        <v>532</v>
      </c>
      <c r="AK152" s="45">
        <f t="shared" si="170"/>
        <v>131</v>
      </c>
      <c r="AL152" s="45">
        <f t="shared" si="170"/>
        <v>31</v>
      </c>
      <c r="AM152" s="45">
        <f t="shared" si="170"/>
        <v>4</v>
      </c>
      <c r="AN152" s="45">
        <f t="shared" si="170"/>
        <v>0</v>
      </c>
      <c r="AO152" s="45">
        <f t="shared" si="170"/>
        <v>0</v>
      </c>
      <c r="AP152" s="45">
        <f t="shared" si="170"/>
        <v>0</v>
      </c>
      <c r="AQ152" s="45">
        <f t="shared" si="170"/>
        <v>0</v>
      </c>
      <c r="AR152" s="45">
        <f t="shared" si="170"/>
        <v>0</v>
      </c>
      <c r="AS152" s="45">
        <f t="shared" si="170"/>
        <v>0</v>
      </c>
      <c r="AT152" s="26">
        <f>SUM(AH152:AS152)</f>
        <v>747</v>
      </c>
      <c r="AW152" s="44" t="s">
        <v>17</v>
      </c>
      <c r="AX152" s="45">
        <f t="shared" ref="AX152:BI152" si="171">SUM(AX134:AX145)</f>
        <v>3</v>
      </c>
      <c r="AY152" s="45">
        <f t="shared" si="171"/>
        <v>33</v>
      </c>
      <c r="AZ152" s="45">
        <f t="shared" si="171"/>
        <v>371</v>
      </c>
      <c r="BA152" s="45">
        <f t="shared" si="171"/>
        <v>86</v>
      </c>
      <c r="BB152" s="45">
        <f t="shared" si="171"/>
        <v>13</v>
      </c>
      <c r="BC152" s="45">
        <f t="shared" si="171"/>
        <v>3</v>
      </c>
      <c r="BD152" s="45">
        <f t="shared" si="171"/>
        <v>0</v>
      </c>
      <c r="BE152" s="45">
        <f t="shared" si="171"/>
        <v>0</v>
      </c>
      <c r="BF152" s="45">
        <f t="shared" si="171"/>
        <v>0</v>
      </c>
      <c r="BG152" s="45">
        <f t="shared" si="171"/>
        <v>0</v>
      </c>
      <c r="BH152" s="45">
        <f t="shared" si="171"/>
        <v>0</v>
      </c>
      <c r="BI152" s="45">
        <f t="shared" si="171"/>
        <v>0</v>
      </c>
      <c r="BJ152" s="26">
        <f>SUM(AX152:BI152)</f>
        <v>509</v>
      </c>
      <c r="BM152" s="44" t="s">
        <v>17</v>
      </c>
      <c r="BN152" s="45">
        <f t="shared" ref="BN152:BY152" si="172">SUM(BN134:BN145)</f>
        <v>6</v>
      </c>
      <c r="BO152" s="45">
        <f t="shared" si="172"/>
        <v>64</v>
      </c>
      <c r="BP152" s="45">
        <f t="shared" si="172"/>
        <v>629</v>
      </c>
      <c r="BQ152" s="45">
        <f t="shared" si="172"/>
        <v>136</v>
      </c>
      <c r="BR152" s="45">
        <f t="shared" si="172"/>
        <v>24</v>
      </c>
      <c r="BS152" s="45">
        <f t="shared" si="172"/>
        <v>3</v>
      </c>
      <c r="BT152" s="45">
        <f t="shared" si="172"/>
        <v>0</v>
      </c>
      <c r="BU152" s="45">
        <f t="shared" si="172"/>
        <v>0</v>
      </c>
      <c r="BV152" s="45">
        <f t="shared" si="172"/>
        <v>0</v>
      </c>
      <c r="BW152" s="45">
        <f t="shared" si="172"/>
        <v>0</v>
      </c>
      <c r="BX152" s="45">
        <f t="shared" si="172"/>
        <v>0</v>
      </c>
      <c r="BY152" s="45">
        <f t="shared" si="172"/>
        <v>0</v>
      </c>
      <c r="BZ152" s="26">
        <f>SUM(BN152:BY152)</f>
        <v>862</v>
      </c>
      <c r="CC152" s="44" t="s">
        <v>17</v>
      </c>
      <c r="CD152" s="45">
        <f t="shared" ref="CD152:CO152" si="173">SUM(CD134:CD145)</f>
        <v>2</v>
      </c>
      <c r="CE152" s="45">
        <f t="shared" si="173"/>
        <v>43</v>
      </c>
      <c r="CF152" s="45">
        <f t="shared" si="173"/>
        <v>647</v>
      </c>
      <c r="CG152" s="45">
        <f t="shared" si="173"/>
        <v>170</v>
      </c>
      <c r="CH152" s="45">
        <f t="shared" si="173"/>
        <v>30</v>
      </c>
      <c r="CI152" s="45">
        <f t="shared" si="173"/>
        <v>4</v>
      </c>
      <c r="CJ152" s="45">
        <f t="shared" si="173"/>
        <v>0</v>
      </c>
      <c r="CK152" s="45">
        <f t="shared" si="173"/>
        <v>1</v>
      </c>
      <c r="CL152" s="45">
        <f t="shared" si="173"/>
        <v>0</v>
      </c>
      <c r="CM152" s="45">
        <f t="shared" si="173"/>
        <v>0</v>
      </c>
      <c r="CN152" s="45">
        <f t="shared" si="173"/>
        <v>0</v>
      </c>
      <c r="CO152" s="45">
        <f t="shared" si="173"/>
        <v>0</v>
      </c>
      <c r="CP152" s="26">
        <f>SUM(CD152:CO152)</f>
        <v>897</v>
      </c>
      <c r="CS152" s="44" t="s">
        <v>17</v>
      </c>
      <c r="CT152" s="45">
        <f t="shared" ref="CT152:DE152" si="174">SUM(CT134:CT145)</f>
        <v>2</v>
      </c>
      <c r="CU152" s="45">
        <f t="shared" si="174"/>
        <v>57</v>
      </c>
      <c r="CV152" s="45">
        <f t="shared" si="174"/>
        <v>625</v>
      </c>
      <c r="CW152" s="45">
        <f t="shared" si="174"/>
        <v>171</v>
      </c>
      <c r="CX152" s="45">
        <f t="shared" si="174"/>
        <v>31</v>
      </c>
      <c r="CY152" s="45">
        <f t="shared" si="174"/>
        <v>0</v>
      </c>
      <c r="CZ152" s="45">
        <f t="shared" si="174"/>
        <v>0</v>
      </c>
      <c r="DA152" s="45">
        <f t="shared" si="174"/>
        <v>0</v>
      </c>
      <c r="DB152" s="45">
        <f t="shared" si="174"/>
        <v>0</v>
      </c>
      <c r="DC152" s="45">
        <f t="shared" si="174"/>
        <v>0</v>
      </c>
      <c r="DD152" s="45">
        <f t="shared" si="174"/>
        <v>0</v>
      </c>
      <c r="DE152" s="45">
        <f t="shared" si="174"/>
        <v>0</v>
      </c>
      <c r="DF152" s="26">
        <f>SUM(CT152:DE152)</f>
        <v>886</v>
      </c>
      <c r="DI152" s="5"/>
      <c r="DJ152" s="5"/>
      <c r="DK152" s="5"/>
      <c r="DL152" s="5"/>
      <c r="DM152" s="5"/>
      <c r="DN152" s="5"/>
      <c r="DO152" s="5"/>
      <c r="DP152" s="5"/>
      <c r="DQ152" s="5"/>
      <c r="DT152" s="38" t="s">
        <v>24</v>
      </c>
      <c r="DU152" s="52">
        <f>IF(COUNTIF(DU140:DU141,"&lt;&gt;-")&gt;0,SUMIF(DU140:DU141,"&lt;&gt;-")/COUNTIF(DU140:DU141,"&lt;&gt;-"),"-")</f>
        <v>28.967961217147792</v>
      </c>
      <c r="DV152" s="52">
        <f t="shared" ref="DV152:EA152" si="175">IF(COUNTIF(DV140:DV141,"&lt;&gt;-")&gt;0,SUMIF(DV140:DV141,"&lt;&gt;-")/COUNTIF(DV140:DV141,"&lt;&gt;-"),"-")</f>
        <v>31.146817790826553</v>
      </c>
      <c r="DW152" s="52">
        <f t="shared" si="175"/>
        <v>32.087584534148149</v>
      </c>
      <c r="DX152" s="52">
        <f t="shared" si="175"/>
        <v>30.921064019387948</v>
      </c>
      <c r="DY152" s="52">
        <f t="shared" si="175"/>
        <v>29.456079728645996</v>
      </c>
      <c r="DZ152" s="52">
        <f t="shared" si="175"/>
        <v>30.328830217726448</v>
      </c>
      <c r="EA152" s="52">
        <f t="shared" si="175"/>
        <v>29.781157287194368</v>
      </c>
      <c r="EF152" s="5"/>
      <c r="EG152" s="5"/>
      <c r="EH152" s="5"/>
      <c r="EI152" s="5"/>
      <c r="EJ152" s="5"/>
      <c r="EK152" s="5"/>
      <c r="EL152" s="5"/>
      <c r="EM152" s="5"/>
      <c r="EQ152" s="5"/>
      <c r="ER152" s="5"/>
      <c r="ES152" s="5"/>
      <c r="ET152" s="5"/>
      <c r="EU152" s="5"/>
    </row>
    <row r="153" spans="1:151" ht="9.75" customHeight="1">
      <c r="A153" s="49" t="s">
        <v>19</v>
      </c>
      <c r="B153" s="50">
        <f t="shared" ref="B153:M153" si="176">SUM(B133:B148)</f>
        <v>5</v>
      </c>
      <c r="C153" s="50">
        <f t="shared" si="176"/>
        <v>66</v>
      </c>
      <c r="D153" s="50">
        <f t="shared" si="176"/>
        <v>752</v>
      </c>
      <c r="E153" s="50">
        <f t="shared" si="176"/>
        <v>155</v>
      </c>
      <c r="F153" s="50">
        <f t="shared" si="176"/>
        <v>40</v>
      </c>
      <c r="G153" s="50">
        <f t="shared" si="176"/>
        <v>2</v>
      </c>
      <c r="H153" s="50">
        <f t="shared" si="176"/>
        <v>0</v>
      </c>
      <c r="I153" s="50">
        <f t="shared" si="176"/>
        <v>0</v>
      </c>
      <c r="J153" s="50">
        <f t="shared" si="176"/>
        <v>0</v>
      </c>
      <c r="K153" s="50">
        <f t="shared" si="176"/>
        <v>0</v>
      </c>
      <c r="L153" s="50">
        <f t="shared" si="176"/>
        <v>0</v>
      </c>
      <c r="M153" s="50">
        <f t="shared" si="176"/>
        <v>0</v>
      </c>
      <c r="N153" s="26">
        <f>SUM(B153:M153)</f>
        <v>1020</v>
      </c>
      <c r="Q153" s="49" t="s">
        <v>19</v>
      </c>
      <c r="R153" s="50">
        <f t="shared" ref="R153:AC153" si="177">SUM(R133:R148)</f>
        <v>8</v>
      </c>
      <c r="S153" s="50">
        <f t="shared" si="177"/>
        <v>67</v>
      </c>
      <c r="T153" s="50">
        <f t="shared" si="177"/>
        <v>734</v>
      </c>
      <c r="U153" s="50">
        <f t="shared" si="177"/>
        <v>175</v>
      </c>
      <c r="V153" s="50">
        <f t="shared" si="177"/>
        <v>37</v>
      </c>
      <c r="W153" s="50">
        <f t="shared" si="177"/>
        <v>5</v>
      </c>
      <c r="X153" s="50">
        <f t="shared" si="177"/>
        <v>0</v>
      </c>
      <c r="Y153" s="50">
        <f t="shared" si="177"/>
        <v>0</v>
      </c>
      <c r="Z153" s="50">
        <f t="shared" si="177"/>
        <v>0</v>
      </c>
      <c r="AA153" s="50">
        <f t="shared" si="177"/>
        <v>0</v>
      </c>
      <c r="AB153" s="50">
        <f t="shared" si="177"/>
        <v>0</v>
      </c>
      <c r="AC153" s="50">
        <f t="shared" si="177"/>
        <v>0</v>
      </c>
      <c r="AD153" s="26">
        <f>SUM(R153:AC153)</f>
        <v>1026</v>
      </c>
      <c r="AG153" s="49" t="s">
        <v>19</v>
      </c>
      <c r="AH153" s="50">
        <f t="shared" ref="AH153:AS153" si="178">SUM(AH133:AH148)</f>
        <v>6</v>
      </c>
      <c r="AI153" s="50">
        <f t="shared" si="178"/>
        <v>53</v>
      </c>
      <c r="AJ153" s="50">
        <f t="shared" si="178"/>
        <v>609</v>
      </c>
      <c r="AK153" s="50">
        <f t="shared" si="178"/>
        <v>151</v>
      </c>
      <c r="AL153" s="50">
        <f t="shared" si="178"/>
        <v>35</v>
      </c>
      <c r="AM153" s="50">
        <f t="shared" si="178"/>
        <v>6</v>
      </c>
      <c r="AN153" s="50">
        <f t="shared" si="178"/>
        <v>0</v>
      </c>
      <c r="AO153" s="50">
        <f t="shared" si="178"/>
        <v>0</v>
      </c>
      <c r="AP153" s="50">
        <f t="shared" si="178"/>
        <v>0</v>
      </c>
      <c r="AQ153" s="50">
        <f t="shared" si="178"/>
        <v>0</v>
      </c>
      <c r="AR153" s="50">
        <f t="shared" si="178"/>
        <v>0</v>
      </c>
      <c r="AS153" s="50">
        <f t="shared" si="178"/>
        <v>0</v>
      </c>
      <c r="AT153" s="26">
        <f>SUM(AH153:AS153)</f>
        <v>860</v>
      </c>
      <c r="AW153" s="49" t="s">
        <v>19</v>
      </c>
      <c r="AX153" s="50">
        <f t="shared" ref="AX153:BI153" si="179">SUM(AX133:AX148)</f>
        <v>3</v>
      </c>
      <c r="AY153" s="50">
        <f t="shared" si="179"/>
        <v>36</v>
      </c>
      <c r="AZ153" s="50">
        <f t="shared" si="179"/>
        <v>425</v>
      </c>
      <c r="BA153" s="50">
        <f t="shared" si="179"/>
        <v>103</v>
      </c>
      <c r="BB153" s="50">
        <f t="shared" si="179"/>
        <v>20</v>
      </c>
      <c r="BC153" s="50">
        <f t="shared" si="179"/>
        <v>4</v>
      </c>
      <c r="BD153" s="50">
        <f t="shared" si="179"/>
        <v>0</v>
      </c>
      <c r="BE153" s="50">
        <f t="shared" si="179"/>
        <v>0</v>
      </c>
      <c r="BF153" s="50">
        <f t="shared" si="179"/>
        <v>0</v>
      </c>
      <c r="BG153" s="50">
        <f t="shared" si="179"/>
        <v>0</v>
      </c>
      <c r="BH153" s="50">
        <f t="shared" si="179"/>
        <v>0</v>
      </c>
      <c r="BI153" s="50">
        <f t="shared" si="179"/>
        <v>0</v>
      </c>
      <c r="BJ153" s="26">
        <f>SUM(AX153:BI153)</f>
        <v>591</v>
      </c>
      <c r="BM153" s="49" t="s">
        <v>19</v>
      </c>
      <c r="BN153" s="50">
        <f t="shared" ref="BN153:BY153" si="180">SUM(BN133:BN148)</f>
        <v>6</v>
      </c>
      <c r="BO153" s="50">
        <f t="shared" si="180"/>
        <v>68</v>
      </c>
      <c r="BP153" s="50">
        <f t="shared" si="180"/>
        <v>709</v>
      </c>
      <c r="BQ153" s="50">
        <f t="shared" si="180"/>
        <v>172</v>
      </c>
      <c r="BR153" s="50">
        <f t="shared" si="180"/>
        <v>28</v>
      </c>
      <c r="BS153" s="50">
        <f t="shared" si="180"/>
        <v>6</v>
      </c>
      <c r="BT153" s="50">
        <f t="shared" si="180"/>
        <v>0</v>
      </c>
      <c r="BU153" s="50">
        <f t="shared" si="180"/>
        <v>0</v>
      </c>
      <c r="BV153" s="50">
        <f t="shared" si="180"/>
        <v>0</v>
      </c>
      <c r="BW153" s="50">
        <f t="shared" si="180"/>
        <v>0</v>
      </c>
      <c r="BX153" s="50">
        <f t="shared" si="180"/>
        <v>0</v>
      </c>
      <c r="BY153" s="50">
        <f t="shared" si="180"/>
        <v>0</v>
      </c>
      <c r="BZ153" s="26">
        <f>SUM(BN153:BY153)</f>
        <v>989</v>
      </c>
      <c r="CC153" s="49" t="s">
        <v>19</v>
      </c>
      <c r="CD153" s="50">
        <f t="shared" ref="CD153:CO153" si="181">SUM(CD133:CD148)</f>
        <v>2</v>
      </c>
      <c r="CE153" s="50">
        <f t="shared" si="181"/>
        <v>46</v>
      </c>
      <c r="CF153" s="50">
        <f t="shared" si="181"/>
        <v>747</v>
      </c>
      <c r="CG153" s="50">
        <f t="shared" si="181"/>
        <v>208</v>
      </c>
      <c r="CH153" s="50">
        <f t="shared" si="181"/>
        <v>34</v>
      </c>
      <c r="CI153" s="50">
        <f t="shared" si="181"/>
        <v>4</v>
      </c>
      <c r="CJ153" s="50">
        <f t="shared" si="181"/>
        <v>0</v>
      </c>
      <c r="CK153" s="50">
        <f t="shared" si="181"/>
        <v>1</v>
      </c>
      <c r="CL153" s="50">
        <f t="shared" si="181"/>
        <v>0</v>
      </c>
      <c r="CM153" s="50">
        <f t="shared" si="181"/>
        <v>0</v>
      </c>
      <c r="CN153" s="50">
        <f t="shared" si="181"/>
        <v>0</v>
      </c>
      <c r="CO153" s="50">
        <f t="shared" si="181"/>
        <v>0</v>
      </c>
      <c r="CP153" s="26">
        <f>SUM(CD153:CO153)</f>
        <v>1042</v>
      </c>
      <c r="CS153" s="49" t="s">
        <v>19</v>
      </c>
      <c r="CT153" s="50">
        <f t="shared" ref="CT153:DE153" si="182">SUM(CT133:CT148)</f>
        <v>2</v>
      </c>
      <c r="CU153" s="50">
        <f t="shared" si="182"/>
        <v>63</v>
      </c>
      <c r="CV153" s="50">
        <f t="shared" si="182"/>
        <v>718</v>
      </c>
      <c r="CW153" s="50">
        <f t="shared" si="182"/>
        <v>196</v>
      </c>
      <c r="CX153" s="50">
        <f t="shared" si="182"/>
        <v>38</v>
      </c>
      <c r="CY153" s="50">
        <f t="shared" si="182"/>
        <v>0</v>
      </c>
      <c r="CZ153" s="50">
        <f t="shared" si="182"/>
        <v>0</v>
      </c>
      <c r="DA153" s="50">
        <f t="shared" si="182"/>
        <v>0</v>
      </c>
      <c r="DB153" s="50">
        <f t="shared" si="182"/>
        <v>0</v>
      </c>
      <c r="DC153" s="50">
        <f t="shared" si="182"/>
        <v>0</v>
      </c>
      <c r="DD153" s="50">
        <f t="shared" si="182"/>
        <v>0</v>
      </c>
      <c r="DE153" s="50">
        <f t="shared" si="182"/>
        <v>0</v>
      </c>
      <c r="DF153" s="26">
        <f>SUM(CT153:DE153)</f>
        <v>1017</v>
      </c>
      <c r="DI153" s="5"/>
      <c r="DJ153" s="5"/>
      <c r="DK153" s="5"/>
      <c r="DL153" s="5"/>
      <c r="DM153" s="5"/>
      <c r="DN153" s="5"/>
      <c r="DO153" s="5"/>
      <c r="DP153" s="5"/>
      <c r="DQ153" s="5"/>
      <c r="DT153" s="38" t="s">
        <v>22</v>
      </c>
      <c r="DU153" s="52">
        <f>IF(COUNTIF(DU126:DU149,"&lt;&gt;-")&gt;0,SUMIF(DU126:DU149,"&lt;&gt;-")/COUNTIF(DU126:DU149,"&lt;&gt;-"),"-")</f>
        <v>31.747894703713143</v>
      </c>
      <c r="DV153" s="52">
        <f t="shared" ref="DV153:EA153" si="183">IF(COUNTIF(DV126:DV149,"&lt;&gt;-")&gt;0,SUMIF(DV126:DV149,"&lt;&gt;-")/COUNTIF(DV126:DV149,"&lt;&gt;-"),"-")</f>
        <v>31.194417087596207</v>
      </c>
      <c r="DW153" s="52">
        <f t="shared" si="183"/>
        <v>31.664223255136928</v>
      </c>
      <c r="DX153" s="52">
        <f t="shared" si="183"/>
        <v>31.574596375488927</v>
      </c>
      <c r="DY153" s="52">
        <f t="shared" si="183"/>
        <v>31.22270590348484</v>
      </c>
      <c r="DZ153" s="52">
        <f t="shared" si="183"/>
        <v>32.002525896430718</v>
      </c>
      <c r="EA153" s="52">
        <f t="shared" si="183"/>
        <v>32.074928386518295</v>
      </c>
      <c r="EF153" s="5"/>
      <c r="EG153" s="5"/>
      <c r="EH153" s="5"/>
      <c r="EI153" s="5"/>
      <c r="EJ153" s="5"/>
      <c r="EK153" s="5"/>
      <c r="EL153" s="5"/>
      <c r="EM153" s="5"/>
      <c r="EQ153" s="5"/>
      <c r="ER153" s="5"/>
      <c r="ES153" s="5"/>
      <c r="ET153" s="5"/>
      <c r="EU153" s="5"/>
    </row>
    <row r="154" spans="1:151" ht="9.75" customHeight="1">
      <c r="A154" s="53" t="s">
        <v>21</v>
      </c>
      <c r="B154" s="54">
        <f t="shared" ref="B154:M154" si="184">SUM(B133:B150)</f>
        <v>5</v>
      </c>
      <c r="C154" s="54">
        <f t="shared" si="184"/>
        <v>66</v>
      </c>
      <c r="D154" s="54">
        <f t="shared" si="184"/>
        <v>763</v>
      </c>
      <c r="E154" s="54">
        <f t="shared" si="184"/>
        <v>159</v>
      </c>
      <c r="F154" s="54">
        <f t="shared" si="184"/>
        <v>42</v>
      </c>
      <c r="G154" s="54">
        <f t="shared" si="184"/>
        <v>2</v>
      </c>
      <c r="H154" s="54">
        <f t="shared" si="184"/>
        <v>0</v>
      </c>
      <c r="I154" s="54">
        <f t="shared" si="184"/>
        <v>0</v>
      </c>
      <c r="J154" s="54">
        <f t="shared" si="184"/>
        <v>0</v>
      </c>
      <c r="K154" s="54">
        <f t="shared" si="184"/>
        <v>0</v>
      </c>
      <c r="L154" s="54">
        <f t="shared" si="184"/>
        <v>0</v>
      </c>
      <c r="M154" s="54">
        <f t="shared" si="184"/>
        <v>0</v>
      </c>
      <c r="N154" s="26">
        <f>SUM(B154:M154)</f>
        <v>1037</v>
      </c>
      <c r="Q154" s="53" t="s">
        <v>21</v>
      </c>
      <c r="R154" s="54">
        <f t="shared" ref="R154:AC154" si="185">SUM(R133:R150)</f>
        <v>8</v>
      </c>
      <c r="S154" s="54">
        <f t="shared" si="185"/>
        <v>67</v>
      </c>
      <c r="T154" s="54">
        <f t="shared" si="185"/>
        <v>751</v>
      </c>
      <c r="U154" s="54">
        <f t="shared" si="185"/>
        <v>178</v>
      </c>
      <c r="V154" s="54">
        <f t="shared" si="185"/>
        <v>37</v>
      </c>
      <c r="W154" s="54">
        <f t="shared" si="185"/>
        <v>5</v>
      </c>
      <c r="X154" s="54">
        <f t="shared" si="185"/>
        <v>0</v>
      </c>
      <c r="Y154" s="54">
        <f t="shared" si="185"/>
        <v>0</v>
      </c>
      <c r="Z154" s="54">
        <f t="shared" si="185"/>
        <v>0</v>
      </c>
      <c r="AA154" s="54">
        <f t="shared" si="185"/>
        <v>0</v>
      </c>
      <c r="AB154" s="54">
        <f t="shared" si="185"/>
        <v>0</v>
      </c>
      <c r="AC154" s="54">
        <f t="shared" si="185"/>
        <v>0</v>
      </c>
      <c r="AD154" s="26">
        <f>SUM(R154:AC154)</f>
        <v>1046</v>
      </c>
      <c r="AG154" s="53" t="s">
        <v>21</v>
      </c>
      <c r="AH154" s="54">
        <f t="shared" ref="AH154:AS154" si="186">SUM(AH133:AH150)</f>
        <v>6</v>
      </c>
      <c r="AI154" s="54">
        <f t="shared" si="186"/>
        <v>54</v>
      </c>
      <c r="AJ154" s="54">
        <f t="shared" si="186"/>
        <v>623</v>
      </c>
      <c r="AK154" s="54">
        <f t="shared" si="186"/>
        <v>153</v>
      </c>
      <c r="AL154" s="54">
        <f t="shared" si="186"/>
        <v>35</v>
      </c>
      <c r="AM154" s="54">
        <f t="shared" si="186"/>
        <v>6</v>
      </c>
      <c r="AN154" s="54">
        <f t="shared" si="186"/>
        <v>0</v>
      </c>
      <c r="AO154" s="54">
        <f t="shared" si="186"/>
        <v>0</v>
      </c>
      <c r="AP154" s="54">
        <f t="shared" si="186"/>
        <v>0</v>
      </c>
      <c r="AQ154" s="54">
        <f t="shared" si="186"/>
        <v>0</v>
      </c>
      <c r="AR154" s="54">
        <f t="shared" si="186"/>
        <v>0</v>
      </c>
      <c r="AS154" s="54">
        <f t="shared" si="186"/>
        <v>0</v>
      </c>
      <c r="AT154" s="26">
        <f>SUM(AH154:AS154)</f>
        <v>877</v>
      </c>
      <c r="AW154" s="53" t="s">
        <v>21</v>
      </c>
      <c r="AX154" s="54">
        <f t="shared" ref="AX154:BI154" si="187">SUM(AX133:AX150)</f>
        <v>3</v>
      </c>
      <c r="AY154" s="54">
        <f t="shared" si="187"/>
        <v>37</v>
      </c>
      <c r="AZ154" s="54">
        <f t="shared" si="187"/>
        <v>429</v>
      </c>
      <c r="BA154" s="54">
        <f t="shared" si="187"/>
        <v>105</v>
      </c>
      <c r="BB154" s="54">
        <f t="shared" si="187"/>
        <v>21</v>
      </c>
      <c r="BC154" s="54">
        <f t="shared" si="187"/>
        <v>4</v>
      </c>
      <c r="BD154" s="54">
        <f t="shared" si="187"/>
        <v>0</v>
      </c>
      <c r="BE154" s="54">
        <f t="shared" si="187"/>
        <v>0</v>
      </c>
      <c r="BF154" s="54">
        <f t="shared" si="187"/>
        <v>0</v>
      </c>
      <c r="BG154" s="54">
        <f t="shared" si="187"/>
        <v>0</v>
      </c>
      <c r="BH154" s="54">
        <f t="shared" si="187"/>
        <v>0</v>
      </c>
      <c r="BI154" s="54">
        <f t="shared" si="187"/>
        <v>0</v>
      </c>
      <c r="BJ154" s="26">
        <f>SUM(AX154:BI154)</f>
        <v>599</v>
      </c>
      <c r="BM154" s="53" t="s">
        <v>21</v>
      </c>
      <c r="BN154" s="54">
        <f t="shared" ref="BN154:BY154" si="188">SUM(BN133:BN150)</f>
        <v>6</v>
      </c>
      <c r="BO154" s="54">
        <f t="shared" si="188"/>
        <v>70</v>
      </c>
      <c r="BP154" s="54">
        <f t="shared" si="188"/>
        <v>718</v>
      </c>
      <c r="BQ154" s="54">
        <f t="shared" si="188"/>
        <v>178</v>
      </c>
      <c r="BR154" s="54">
        <f t="shared" si="188"/>
        <v>29</v>
      </c>
      <c r="BS154" s="54">
        <f t="shared" si="188"/>
        <v>6</v>
      </c>
      <c r="BT154" s="54">
        <f t="shared" si="188"/>
        <v>0</v>
      </c>
      <c r="BU154" s="54">
        <f t="shared" si="188"/>
        <v>0</v>
      </c>
      <c r="BV154" s="54">
        <f t="shared" si="188"/>
        <v>0</v>
      </c>
      <c r="BW154" s="54">
        <f t="shared" si="188"/>
        <v>0</v>
      </c>
      <c r="BX154" s="54">
        <f t="shared" si="188"/>
        <v>0</v>
      </c>
      <c r="BY154" s="54">
        <f t="shared" si="188"/>
        <v>0</v>
      </c>
      <c r="BZ154" s="26">
        <f>SUM(BN154:BY154)</f>
        <v>1007</v>
      </c>
      <c r="CC154" s="53" t="s">
        <v>21</v>
      </c>
      <c r="CD154" s="54">
        <f t="shared" ref="CD154:CO154" si="189">SUM(CD133:CD150)</f>
        <v>2</v>
      </c>
      <c r="CE154" s="54">
        <f t="shared" si="189"/>
        <v>49</v>
      </c>
      <c r="CF154" s="54">
        <f t="shared" si="189"/>
        <v>756</v>
      </c>
      <c r="CG154" s="54">
        <f t="shared" si="189"/>
        <v>212</v>
      </c>
      <c r="CH154" s="54">
        <f t="shared" si="189"/>
        <v>35</v>
      </c>
      <c r="CI154" s="54">
        <f t="shared" si="189"/>
        <v>4</v>
      </c>
      <c r="CJ154" s="54">
        <f t="shared" si="189"/>
        <v>0</v>
      </c>
      <c r="CK154" s="54">
        <f t="shared" si="189"/>
        <v>1</v>
      </c>
      <c r="CL154" s="54">
        <f t="shared" si="189"/>
        <v>0</v>
      </c>
      <c r="CM154" s="54">
        <f t="shared" si="189"/>
        <v>0</v>
      </c>
      <c r="CN154" s="54">
        <f t="shared" si="189"/>
        <v>0</v>
      </c>
      <c r="CO154" s="54">
        <f t="shared" si="189"/>
        <v>0</v>
      </c>
      <c r="CP154" s="26">
        <f>SUM(CD154:CO154)</f>
        <v>1059</v>
      </c>
      <c r="CS154" s="53" t="s">
        <v>21</v>
      </c>
      <c r="CT154" s="54">
        <f t="shared" ref="CT154:DE154" si="190">SUM(CT133:CT150)</f>
        <v>2</v>
      </c>
      <c r="CU154" s="54">
        <f t="shared" si="190"/>
        <v>63</v>
      </c>
      <c r="CV154" s="54">
        <f t="shared" si="190"/>
        <v>731</v>
      </c>
      <c r="CW154" s="54">
        <f t="shared" si="190"/>
        <v>198</v>
      </c>
      <c r="CX154" s="54">
        <f t="shared" si="190"/>
        <v>38</v>
      </c>
      <c r="CY154" s="54">
        <f t="shared" si="190"/>
        <v>1</v>
      </c>
      <c r="CZ154" s="54">
        <f t="shared" si="190"/>
        <v>0</v>
      </c>
      <c r="DA154" s="54">
        <f t="shared" si="190"/>
        <v>0</v>
      </c>
      <c r="DB154" s="54">
        <f t="shared" si="190"/>
        <v>0</v>
      </c>
      <c r="DC154" s="54">
        <f t="shared" si="190"/>
        <v>0</v>
      </c>
      <c r="DD154" s="54">
        <f t="shared" si="190"/>
        <v>0</v>
      </c>
      <c r="DE154" s="54">
        <f t="shared" si="190"/>
        <v>0</v>
      </c>
      <c r="DF154" s="26">
        <f>SUM(CT154:DE154)</f>
        <v>1033</v>
      </c>
      <c r="DI154" s="5"/>
      <c r="DJ154" s="5"/>
      <c r="DK154" s="5"/>
      <c r="DL154" s="5"/>
      <c r="DM154" s="5"/>
      <c r="DN154" s="5"/>
      <c r="DO154" s="5"/>
      <c r="DP154" s="5"/>
      <c r="DQ154" s="5"/>
      <c r="EF154" s="41" t="str">
        <f>TEXT(EF155,"dddd")</f>
        <v>Wednesday</v>
      </c>
      <c r="EH154" s="5"/>
      <c r="EI154" s="5"/>
      <c r="EJ154" s="5"/>
      <c r="EK154" s="5"/>
      <c r="EL154" s="5"/>
      <c r="EM154" s="5"/>
      <c r="EQ154" s="5"/>
      <c r="ER154" s="5"/>
      <c r="ES154" s="5"/>
      <c r="ET154" s="5"/>
      <c r="EU154" s="5"/>
    </row>
    <row r="155" spans="1:151" ht="9.75" customHeight="1">
      <c r="A155" s="55" t="s">
        <v>22</v>
      </c>
      <c r="B155" s="56">
        <f t="shared" ref="B155:M155" si="191">SUM(B127:B150)</f>
        <v>5</v>
      </c>
      <c r="C155" s="56">
        <f t="shared" si="191"/>
        <v>69</v>
      </c>
      <c r="D155" s="56">
        <f t="shared" si="191"/>
        <v>775</v>
      </c>
      <c r="E155" s="56">
        <f t="shared" si="191"/>
        <v>168</v>
      </c>
      <c r="F155" s="56">
        <f t="shared" si="191"/>
        <v>46</v>
      </c>
      <c r="G155" s="56">
        <f t="shared" si="191"/>
        <v>2</v>
      </c>
      <c r="H155" s="56">
        <f t="shared" si="191"/>
        <v>0</v>
      </c>
      <c r="I155" s="56">
        <f t="shared" si="191"/>
        <v>0</v>
      </c>
      <c r="J155" s="56">
        <f t="shared" si="191"/>
        <v>0</v>
      </c>
      <c r="K155" s="56">
        <f t="shared" si="191"/>
        <v>0</v>
      </c>
      <c r="L155" s="56">
        <f t="shared" si="191"/>
        <v>0</v>
      </c>
      <c r="M155" s="56">
        <f t="shared" si="191"/>
        <v>0</v>
      </c>
      <c r="N155" s="26">
        <f>SUM(B155:M155)</f>
        <v>1065</v>
      </c>
      <c r="Q155" s="55" t="s">
        <v>22</v>
      </c>
      <c r="R155" s="56">
        <f t="shared" ref="R155:AC155" si="192">SUM(R127:R150)</f>
        <v>8</v>
      </c>
      <c r="S155" s="56">
        <f t="shared" si="192"/>
        <v>67</v>
      </c>
      <c r="T155" s="56">
        <f t="shared" si="192"/>
        <v>762</v>
      </c>
      <c r="U155" s="56">
        <f t="shared" si="192"/>
        <v>187</v>
      </c>
      <c r="V155" s="56">
        <f t="shared" si="192"/>
        <v>40</v>
      </c>
      <c r="W155" s="56">
        <f t="shared" si="192"/>
        <v>5</v>
      </c>
      <c r="X155" s="56">
        <f t="shared" si="192"/>
        <v>0</v>
      </c>
      <c r="Y155" s="56">
        <f t="shared" si="192"/>
        <v>0</v>
      </c>
      <c r="Z155" s="56">
        <f t="shared" si="192"/>
        <v>0</v>
      </c>
      <c r="AA155" s="56">
        <f t="shared" si="192"/>
        <v>0</v>
      </c>
      <c r="AB155" s="56">
        <f t="shared" si="192"/>
        <v>0</v>
      </c>
      <c r="AC155" s="56">
        <f t="shared" si="192"/>
        <v>0</v>
      </c>
      <c r="AD155" s="26">
        <f>SUM(R155:AC155)</f>
        <v>1069</v>
      </c>
      <c r="AG155" s="55" t="s">
        <v>22</v>
      </c>
      <c r="AH155" s="56">
        <f t="shared" ref="AH155:AS155" si="193">SUM(AH127:AH150)</f>
        <v>6</v>
      </c>
      <c r="AI155" s="56">
        <f t="shared" si="193"/>
        <v>55</v>
      </c>
      <c r="AJ155" s="56">
        <f t="shared" si="193"/>
        <v>633</v>
      </c>
      <c r="AK155" s="56">
        <f t="shared" si="193"/>
        <v>157</v>
      </c>
      <c r="AL155" s="56">
        <f t="shared" si="193"/>
        <v>35</v>
      </c>
      <c r="AM155" s="56">
        <f t="shared" si="193"/>
        <v>6</v>
      </c>
      <c r="AN155" s="56">
        <f t="shared" si="193"/>
        <v>0</v>
      </c>
      <c r="AO155" s="56">
        <f t="shared" si="193"/>
        <v>0</v>
      </c>
      <c r="AP155" s="56">
        <f t="shared" si="193"/>
        <v>0</v>
      </c>
      <c r="AQ155" s="56">
        <f t="shared" si="193"/>
        <v>0</v>
      </c>
      <c r="AR155" s="56">
        <f t="shared" si="193"/>
        <v>0</v>
      </c>
      <c r="AS155" s="56">
        <f t="shared" si="193"/>
        <v>0</v>
      </c>
      <c r="AT155" s="26">
        <f>SUM(AH155:AS155)</f>
        <v>892</v>
      </c>
      <c r="AW155" s="55" t="s">
        <v>22</v>
      </c>
      <c r="AX155" s="56">
        <f t="shared" ref="AX155:BI155" si="194">SUM(AX127:AX150)</f>
        <v>3</v>
      </c>
      <c r="AY155" s="56">
        <f t="shared" si="194"/>
        <v>41</v>
      </c>
      <c r="AZ155" s="56">
        <f t="shared" si="194"/>
        <v>449</v>
      </c>
      <c r="BA155" s="56">
        <f t="shared" si="194"/>
        <v>108</v>
      </c>
      <c r="BB155" s="56">
        <f t="shared" si="194"/>
        <v>23</v>
      </c>
      <c r="BC155" s="56">
        <f t="shared" si="194"/>
        <v>4</v>
      </c>
      <c r="BD155" s="56">
        <f t="shared" si="194"/>
        <v>0</v>
      </c>
      <c r="BE155" s="56">
        <f t="shared" si="194"/>
        <v>0</v>
      </c>
      <c r="BF155" s="56">
        <f t="shared" si="194"/>
        <v>0</v>
      </c>
      <c r="BG155" s="56">
        <f t="shared" si="194"/>
        <v>0</v>
      </c>
      <c r="BH155" s="56">
        <f t="shared" si="194"/>
        <v>0</v>
      </c>
      <c r="BI155" s="56">
        <f t="shared" si="194"/>
        <v>0</v>
      </c>
      <c r="BJ155" s="26">
        <f>SUM(AX155:BI155)</f>
        <v>628</v>
      </c>
      <c r="BM155" s="55" t="s">
        <v>22</v>
      </c>
      <c r="BN155" s="56">
        <f t="shared" ref="BN155:BY155" si="195">SUM(BN127:BN150)</f>
        <v>6</v>
      </c>
      <c r="BO155" s="56">
        <f t="shared" si="195"/>
        <v>70</v>
      </c>
      <c r="BP155" s="56">
        <f t="shared" si="195"/>
        <v>741</v>
      </c>
      <c r="BQ155" s="56">
        <f t="shared" si="195"/>
        <v>179</v>
      </c>
      <c r="BR155" s="56">
        <f t="shared" si="195"/>
        <v>31</v>
      </c>
      <c r="BS155" s="56">
        <f t="shared" si="195"/>
        <v>6</v>
      </c>
      <c r="BT155" s="56">
        <f t="shared" si="195"/>
        <v>0</v>
      </c>
      <c r="BU155" s="56">
        <f t="shared" si="195"/>
        <v>0</v>
      </c>
      <c r="BV155" s="56">
        <f t="shared" si="195"/>
        <v>0</v>
      </c>
      <c r="BW155" s="56">
        <f t="shared" si="195"/>
        <v>0</v>
      </c>
      <c r="BX155" s="56">
        <f t="shared" si="195"/>
        <v>0</v>
      </c>
      <c r="BY155" s="56">
        <f t="shared" si="195"/>
        <v>0</v>
      </c>
      <c r="BZ155" s="26">
        <f>SUM(BN155:BY155)</f>
        <v>1033</v>
      </c>
      <c r="CC155" s="55" t="s">
        <v>22</v>
      </c>
      <c r="CD155" s="56">
        <f t="shared" ref="CD155:CO155" si="196">SUM(CD127:CD150)</f>
        <v>2</v>
      </c>
      <c r="CE155" s="56">
        <f t="shared" si="196"/>
        <v>50</v>
      </c>
      <c r="CF155" s="56">
        <f t="shared" si="196"/>
        <v>775</v>
      </c>
      <c r="CG155" s="56">
        <f t="shared" si="196"/>
        <v>224</v>
      </c>
      <c r="CH155" s="56">
        <f t="shared" si="196"/>
        <v>37</v>
      </c>
      <c r="CI155" s="56">
        <f t="shared" si="196"/>
        <v>4</v>
      </c>
      <c r="CJ155" s="56">
        <f t="shared" si="196"/>
        <v>0</v>
      </c>
      <c r="CK155" s="56">
        <f t="shared" si="196"/>
        <v>1</v>
      </c>
      <c r="CL155" s="56">
        <f t="shared" si="196"/>
        <v>0</v>
      </c>
      <c r="CM155" s="56">
        <f t="shared" si="196"/>
        <v>0</v>
      </c>
      <c r="CN155" s="56">
        <f t="shared" si="196"/>
        <v>0</v>
      </c>
      <c r="CO155" s="56">
        <f t="shared" si="196"/>
        <v>0</v>
      </c>
      <c r="CP155" s="26">
        <f>SUM(CD155:CO155)</f>
        <v>1093</v>
      </c>
      <c r="CS155" s="55" t="s">
        <v>22</v>
      </c>
      <c r="CT155" s="56">
        <f t="shared" ref="CT155:DE155" si="197">SUM(CT127:CT150)</f>
        <v>2</v>
      </c>
      <c r="CU155" s="56">
        <f t="shared" si="197"/>
        <v>63</v>
      </c>
      <c r="CV155" s="56">
        <f t="shared" si="197"/>
        <v>743</v>
      </c>
      <c r="CW155" s="56">
        <f t="shared" si="197"/>
        <v>213</v>
      </c>
      <c r="CX155" s="56">
        <f t="shared" si="197"/>
        <v>40</v>
      </c>
      <c r="CY155" s="56">
        <f t="shared" si="197"/>
        <v>3</v>
      </c>
      <c r="CZ155" s="56">
        <f t="shared" si="197"/>
        <v>0</v>
      </c>
      <c r="DA155" s="56">
        <f t="shared" si="197"/>
        <v>0</v>
      </c>
      <c r="DB155" s="56">
        <f t="shared" si="197"/>
        <v>0</v>
      </c>
      <c r="DC155" s="56">
        <f t="shared" si="197"/>
        <v>0</v>
      </c>
      <c r="DD155" s="56">
        <f t="shared" si="197"/>
        <v>0</v>
      </c>
      <c r="DE155" s="56">
        <f t="shared" si="197"/>
        <v>0</v>
      </c>
      <c r="DF155" s="26">
        <f>SUM(CT155:DE155)</f>
        <v>1064</v>
      </c>
      <c r="DI155" s="5"/>
      <c r="DJ155" s="5"/>
      <c r="DK155" s="5"/>
      <c r="DL155" s="5"/>
      <c r="DM155" s="5"/>
      <c r="DN155" s="5"/>
      <c r="DO155" s="5"/>
      <c r="DP155" s="5"/>
      <c r="DQ155" s="5"/>
      <c r="DT155" s="57" t="s">
        <v>27</v>
      </c>
      <c r="DU155" s="58"/>
      <c r="DV155" s="59"/>
      <c r="DW155" s="52">
        <f>IF(COUNTIF(DU93:EA116,"&lt;&gt;-")&gt;0,SUMIF(DU93:EA116,"&lt;&gt;-")/COUNTIF(DU93:EA116,"&lt;&gt;-"),"-")</f>
        <v>27.003337954331329</v>
      </c>
      <c r="EF155" s="42">
        <f>EF146+1</f>
        <v>44062</v>
      </c>
      <c r="EG155" s="5"/>
      <c r="EH155" s="5"/>
      <c r="EI155" s="5"/>
      <c r="EJ155" s="5"/>
      <c r="EK155" s="5"/>
      <c r="EL155" s="5"/>
      <c r="EM155" s="5"/>
      <c r="EQ155" s="5"/>
      <c r="ER155" s="5"/>
      <c r="ES155" s="5"/>
      <c r="ET155" s="5"/>
      <c r="EU155" s="5"/>
    </row>
    <row r="156" spans="1:151" ht="9.75" customHeight="1">
      <c r="DI156" s="5"/>
      <c r="DJ156" s="5"/>
      <c r="DK156" s="5"/>
      <c r="DL156" s="5"/>
      <c r="DM156" s="5"/>
      <c r="DN156" s="5"/>
      <c r="DO156" s="5"/>
      <c r="DP156" s="5"/>
      <c r="DQ156" s="5"/>
      <c r="DT156" s="57" t="s">
        <v>28</v>
      </c>
      <c r="DU156" s="60"/>
      <c r="DV156" s="61"/>
      <c r="DW156" s="52">
        <f>IF(COUNTIF(DU126:EA149,"&lt;&gt;-")&gt;0,SUMIF(DU126:EA149,"&lt;&gt;-")/COUNTIF(DU126:EA149,"&lt;&gt;-"),"-")</f>
        <v>31.64868088444144</v>
      </c>
      <c r="DX156" s="5"/>
      <c r="DY156" s="5"/>
      <c r="DZ156" s="5"/>
      <c r="EA156" s="5"/>
      <c r="EF156" s="5"/>
      <c r="EG156" s="5"/>
      <c r="EH156" s="5"/>
      <c r="EI156" s="5"/>
      <c r="EJ156" s="5"/>
      <c r="EK156" s="5"/>
      <c r="EL156" s="5"/>
      <c r="EM156" s="5"/>
      <c r="EQ156" s="5"/>
      <c r="ER156" s="5"/>
      <c r="ES156" s="5"/>
      <c r="ET156" s="5"/>
      <c r="EU156" s="5"/>
    </row>
    <row r="157" spans="1:151" ht="9.75" customHeight="1">
      <c r="DI157" s="5"/>
      <c r="DJ157" s="5"/>
      <c r="DK157" s="5"/>
      <c r="DL157" s="5"/>
      <c r="DM157" s="5"/>
      <c r="DN157" s="5"/>
      <c r="DO157" s="5"/>
      <c r="DP157" s="5"/>
      <c r="DQ157" s="5"/>
      <c r="DT157" s="5"/>
      <c r="DU157" s="5"/>
      <c r="DV157" s="5"/>
      <c r="DW157" s="5"/>
      <c r="DX157" s="5"/>
      <c r="DY157" s="5"/>
      <c r="DZ157" s="5"/>
      <c r="EA157" s="5"/>
      <c r="EF157" s="5"/>
      <c r="EG157" s="5"/>
      <c r="EH157" s="5"/>
      <c r="EI157" s="5"/>
      <c r="EJ157" s="5"/>
      <c r="EK157" s="5"/>
      <c r="EL157" s="5"/>
      <c r="EM157" s="5"/>
      <c r="EQ157" s="5"/>
      <c r="ER157" s="5"/>
      <c r="ES157" s="5"/>
      <c r="ET157" s="5"/>
      <c r="EU157" s="5"/>
    </row>
    <row r="158" spans="1:151" ht="9.75" customHeight="1">
      <c r="DI158" s="5"/>
      <c r="DJ158" s="5"/>
      <c r="DK158" s="5"/>
      <c r="DL158" s="5"/>
      <c r="DM158" s="5"/>
      <c r="DN158" s="5"/>
      <c r="DO158" s="5"/>
      <c r="DP158" s="5"/>
      <c r="DQ158" s="5"/>
      <c r="DT158" s="5"/>
      <c r="DU158" s="5"/>
      <c r="DV158" s="5"/>
      <c r="DW158" s="5"/>
      <c r="DX158" s="5"/>
      <c r="DY158" s="5"/>
      <c r="DZ158" s="5"/>
      <c r="EA158" s="5"/>
      <c r="EF158" s="5"/>
      <c r="EG158" s="5"/>
      <c r="EH158" s="5"/>
      <c r="EI158" s="5"/>
      <c r="EJ158" s="5"/>
      <c r="EK158" s="5"/>
      <c r="EL158" s="5"/>
      <c r="EM158" s="5"/>
      <c r="EQ158" s="5"/>
      <c r="ER158" s="5"/>
      <c r="ES158" s="5"/>
      <c r="ET158" s="5"/>
      <c r="EU158" s="5"/>
    </row>
    <row r="159" spans="1:151" ht="9.75" customHeight="1">
      <c r="DI159" s="5"/>
      <c r="DJ159" s="5"/>
      <c r="DK159" s="5"/>
      <c r="DL159" s="5"/>
      <c r="DM159" s="5"/>
      <c r="DN159" s="5"/>
      <c r="DO159" s="5"/>
      <c r="DP159" s="5"/>
      <c r="DQ159" s="5"/>
      <c r="DT159" s="5"/>
      <c r="DU159" s="5"/>
      <c r="DV159" s="5"/>
      <c r="DW159" s="5"/>
      <c r="DX159" s="5"/>
      <c r="DY159" s="5"/>
      <c r="DZ159" s="5"/>
      <c r="EA159" s="5"/>
      <c r="EF159" s="5"/>
      <c r="EG159" s="5"/>
      <c r="EH159" s="5"/>
      <c r="EI159" s="5"/>
      <c r="EJ159" s="5"/>
      <c r="EK159" s="5"/>
      <c r="EL159" s="5"/>
      <c r="EM159" s="5"/>
      <c r="EQ159" s="5"/>
      <c r="ER159" s="5"/>
      <c r="ES159" s="5"/>
      <c r="ET159" s="5"/>
      <c r="EU159" s="5"/>
    </row>
    <row r="160" spans="1:151" ht="9.75" customHeight="1">
      <c r="DI160" s="5"/>
      <c r="DJ160" s="5"/>
      <c r="DK160" s="5"/>
      <c r="DL160" s="5"/>
      <c r="DM160" s="5"/>
      <c r="DN160" s="5"/>
      <c r="DO160" s="5"/>
      <c r="DP160" s="5"/>
      <c r="DQ160" s="5"/>
      <c r="DT160" s="5"/>
      <c r="DU160" s="5"/>
      <c r="DV160" s="5"/>
      <c r="DW160" s="5"/>
      <c r="DX160" s="5"/>
      <c r="DY160" s="5"/>
      <c r="DZ160" s="5"/>
      <c r="EA160" s="5"/>
      <c r="EF160" s="5"/>
      <c r="EG160" s="5"/>
      <c r="EH160" s="5"/>
      <c r="EI160" s="5"/>
      <c r="EJ160" s="5"/>
      <c r="EK160" s="5"/>
      <c r="EL160" s="5"/>
      <c r="EM160" s="5"/>
      <c r="EQ160" s="5"/>
      <c r="ER160" s="5"/>
      <c r="ES160" s="5"/>
      <c r="ET160" s="5"/>
      <c r="EU160" s="5"/>
    </row>
    <row r="161" spans="113:151" ht="9.75" customHeight="1">
      <c r="DI161" s="5"/>
      <c r="DJ161" s="5"/>
      <c r="DK161" s="5"/>
      <c r="DL161" s="5"/>
      <c r="DM161" s="5"/>
      <c r="DN161" s="5"/>
      <c r="DO161" s="5"/>
      <c r="DP161" s="5"/>
      <c r="DQ161" s="5"/>
      <c r="DT161" s="5"/>
      <c r="DU161" s="5"/>
      <c r="DV161" s="5"/>
      <c r="DW161" s="5"/>
      <c r="DX161" s="5"/>
      <c r="DY161" s="5"/>
      <c r="DZ161" s="5"/>
      <c r="EA161" s="5"/>
      <c r="EF161" s="5"/>
      <c r="EG161" s="5"/>
      <c r="EH161" s="5"/>
      <c r="EI161" s="5"/>
      <c r="EJ161" s="5"/>
      <c r="EK161" s="5"/>
      <c r="EL161" s="5"/>
      <c r="EM161" s="5"/>
      <c r="EQ161" s="5"/>
      <c r="ER161" s="5"/>
      <c r="ES161" s="5"/>
      <c r="ET161" s="5"/>
      <c r="EU161" s="5"/>
    </row>
    <row r="162" spans="113:151" ht="9.75" customHeight="1">
      <c r="DI162" s="5"/>
      <c r="DJ162" s="5"/>
      <c r="DK162" s="5"/>
      <c r="DL162" s="5"/>
      <c r="DM162" s="5"/>
      <c r="DN162" s="5"/>
      <c r="DO162" s="5"/>
      <c r="DP162" s="5"/>
      <c r="DQ162" s="5"/>
      <c r="DT162" s="5"/>
      <c r="DU162" s="5"/>
      <c r="DV162" s="5"/>
      <c r="DW162" s="5"/>
      <c r="DX162" s="5"/>
      <c r="DY162" s="5"/>
      <c r="DZ162" s="5"/>
      <c r="EA162" s="5"/>
      <c r="EF162" s="5"/>
      <c r="EG162" s="5"/>
      <c r="EH162" s="5"/>
      <c r="EI162" s="5"/>
      <c r="EJ162" s="5"/>
      <c r="EK162" s="5"/>
      <c r="EL162" s="5"/>
      <c r="EM162" s="5"/>
      <c r="EQ162" s="5"/>
      <c r="ER162" s="5"/>
      <c r="ES162" s="5"/>
      <c r="ET162" s="5"/>
      <c r="EU162" s="5"/>
    </row>
    <row r="163" spans="113:151" ht="9.75" customHeight="1">
      <c r="DI163" s="5"/>
      <c r="DJ163" s="5"/>
      <c r="DK163" s="5"/>
      <c r="DL163" s="5"/>
      <c r="DM163" s="5"/>
      <c r="DN163" s="5"/>
      <c r="DO163" s="5"/>
      <c r="DP163" s="5"/>
      <c r="DQ163" s="5"/>
      <c r="DT163" s="5"/>
      <c r="DU163" s="5"/>
      <c r="DV163" s="5"/>
      <c r="DW163" s="5"/>
      <c r="DX163" s="5"/>
      <c r="DY163" s="5"/>
      <c r="DZ163" s="5"/>
      <c r="EA163" s="5"/>
      <c r="EF163" s="5"/>
      <c r="EG163" s="5"/>
      <c r="EH163" s="5"/>
      <c r="EI163" s="5"/>
      <c r="EJ163" s="5"/>
      <c r="EK163" s="5"/>
      <c r="EL163" s="5"/>
      <c r="EM163" s="5"/>
      <c r="EQ163" s="5"/>
      <c r="ER163" s="5"/>
      <c r="ES163" s="5"/>
      <c r="ET163" s="5"/>
      <c r="EU163" s="5"/>
    </row>
    <row r="164" spans="113:151" ht="12.75" customHeight="1">
      <c r="DI164" s="5"/>
      <c r="DJ164" s="5"/>
      <c r="DK164" s="5"/>
      <c r="DL164" s="5"/>
      <c r="DM164" s="5"/>
      <c r="DN164" s="5"/>
      <c r="DO164" s="5"/>
      <c r="DP164" s="5"/>
      <c r="DQ164" s="5"/>
      <c r="DT164" s="5"/>
      <c r="DU164" s="5"/>
      <c r="DV164" s="5"/>
      <c r="DW164" s="5"/>
      <c r="DX164" s="5"/>
      <c r="DY164" s="5"/>
      <c r="DZ164" s="5"/>
      <c r="EA164" s="5"/>
      <c r="EF164" s="5"/>
      <c r="EG164" s="5"/>
      <c r="EH164" s="5"/>
      <c r="EI164" s="5"/>
      <c r="EJ164" s="5"/>
      <c r="EK164" s="5"/>
      <c r="EL164" s="5"/>
      <c r="EM164" s="5"/>
      <c r="EQ164" s="5"/>
      <c r="ER164" s="5"/>
      <c r="ES164" s="5"/>
      <c r="ET164" s="5"/>
      <c r="EU164" s="5"/>
    </row>
    <row r="165" spans="113:151" ht="12.75" customHeight="1">
      <c r="DI165" s="5"/>
      <c r="DJ165" s="5"/>
      <c r="DK165" s="5"/>
      <c r="DL165" s="5"/>
      <c r="DM165" s="5"/>
      <c r="DN165" s="5"/>
      <c r="DO165" s="5"/>
      <c r="DP165" s="5"/>
      <c r="DQ165" s="5"/>
      <c r="DT165" s="5"/>
      <c r="DU165" s="5"/>
      <c r="DV165" s="5"/>
      <c r="DW165" s="5"/>
      <c r="DX165" s="5"/>
      <c r="DY165" s="5"/>
      <c r="DZ165" s="5"/>
      <c r="EA165" s="5"/>
      <c r="EF165" s="5"/>
      <c r="EG165" s="5"/>
      <c r="EH165" s="5"/>
      <c r="EI165" s="5"/>
      <c r="EJ165" s="5"/>
      <c r="EK165" s="5"/>
      <c r="EL165" s="5"/>
      <c r="EM165" s="5"/>
      <c r="EQ165" s="5"/>
      <c r="ER165" s="5"/>
      <c r="ES165" s="5"/>
      <c r="ET165" s="5"/>
      <c r="EU165" s="5"/>
    </row>
    <row r="166" spans="113:151" ht="12.75" customHeight="1">
      <c r="DI166" s="5"/>
      <c r="DJ166" s="5"/>
      <c r="DK166" s="5"/>
      <c r="DL166" s="5"/>
      <c r="DM166" s="5"/>
      <c r="DN166" s="5"/>
      <c r="DO166" s="5"/>
      <c r="DP166" s="5"/>
      <c r="DQ166" s="5"/>
      <c r="DT166" s="5"/>
      <c r="DU166" s="5"/>
      <c r="DV166" s="5"/>
      <c r="DW166" s="5"/>
      <c r="DX166" s="5"/>
      <c r="DY166" s="5"/>
      <c r="DZ166" s="5"/>
      <c r="EA166" s="5"/>
      <c r="EF166" s="5"/>
      <c r="EG166" s="5"/>
      <c r="EH166" s="5"/>
      <c r="EI166" s="5"/>
      <c r="EJ166" s="5"/>
      <c r="EK166" s="5"/>
      <c r="EL166" s="5"/>
      <c r="EM166" s="5"/>
      <c r="EQ166" s="5"/>
      <c r="ER166" s="5"/>
      <c r="ES166" s="5"/>
      <c r="ET166" s="5"/>
      <c r="EU166" s="5"/>
    </row>
    <row r="167" spans="113:151" ht="12.75" customHeight="1">
      <c r="DI167" s="5"/>
      <c r="DJ167" s="5"/>
      <c r="DK167" s="5"/>
      <c r="DL167" s="5"/>
      <c r="DM167" s="5"/>
      <c r="DN167" s="5"/>
      <c r="DO167" s="5"/>
      <c r="DP167" s="5"/>
      <c r="DQ167" s="5"/>
      <c r="DT167" s="5"/>
      <c r="DU167" s="5"/>
      <c r="DV167" s="5"/>
      <c r="DW167" s="5"/>
      <c r="DX167" s="5"/>
      <c r="DY167" s="5"/>
      <c r="DZ167" s="5"/>
      <c r="EA167" s="5"/>
      <c r="EF167" s="5"/>
      <c r="EG167" s="5"/>
      <c r="EH167" s="5"/>
      <c r="EI167" s="5"/>
      <c r="EJ167" s="5"/>
      <c r="EK167" s="5"/>
      <c r="EL167" s="5"/>
      <c r="EM167" s="5"/>
      <c r="EQ167" s="5"/>
      <c r="ER167" s="5"/>
      <c r="ES167" s="5"/>
      <c r="ET167" s="5"/>
      <c r="EU167" s="5"/>
    </row>
    <row r="168" spans="113:151" ht="12.75" customHeight="1">
      <c r="DI168" s="5"/>
      <c r="DJ168" s="5"/>
      <c r="DK168" s="5"/>
      <c r="DL168" s="5"/>
      <c r="DM168" s="5"/>
      <c r="DN168" s="5"/>
      <c r="DO168" s="5"/>
      <c r="DP168" s="5"/>
      <c r="DQ168" s="5"/>
      <c r="DT168" s="5"/>
      <c r="DU168" s="5"/>
      <c r="DV168" s="5"/>
      <c r="DW168" s="5"/>
      <c r="DX168" s="5"/>
      <c r="DY168" s="5"/>
      <c r="DZ168" s="5"/>
      <c r="EA168" s="5"/>
      <c r="EF168" s="5"/>
      <c r="EG168" s="5"/>
      <c r="EH168" s="5"/>
      <c r="EI168" s="5"/>
      <c r="EJ168" s="5"/>
      <c r="EK168" s="5"/>
      <c r="EL168" s="5"/>
      <c r="EM168" s="5"/>
      <c r="EQ168" s="5"/>
      <c r="ER168" s="5"/>
      <c r="ES168" s="5"/>
      <c r="ET168" s="5"/>
      <c r="EU168" s="5"/>
    </row>
    <row r="169" spans="113:151" ht="12.75" customHeight="1">
      <c r="DI169" s="5"/>
      <c r="DJ169" s="5"/>
      <c r="DK169" s="5"/>
      <c r="DL169" s="5"/>
      <c r="DM169" s="5"/>
      <c r="DN169" s="5"/>
      <c r="DO169" s="5"/>
      <c r="DP169" s="5"/>
      <c r="DQ169" s="5"/>
      <c r="DT169" s="5"/>
      <c r="DU169" s="5"/>
      <c r="DV169" s="5"/>
      <c r="DW169" s="5"/>
      <c r="DX169" s="5"/>
      <c r="DY169" s="5"/>
      <c r="DZ169" s="5"/>
      <c r="EA169" s="5"/>
      <c r="EF169" s="5"/>
      <c r="EG169" s="5"/>
      <c r="EH169" s="5"/>
      <c r="EI169" s="5"/>
      <c r="EJ169" s="5"/>
      <c r="EK169" s="5"/>
      <c r="EL169" s="5"/>
      <c r="EM169" s="5"/>
      <c r="EQ169" s="5"/>
      <c r="ER169" s="5"/>
      <c r="ES169" s="5"/>
      <c r="ET169" s="5"/>
      <c r="EU169" s="5"/>
    </row>
    <row r="170" spans="113:151" ht="12.75" customHeight="1">
      <c r="DI170" s="5"/>
      <c r="DJ170" s="5"/>
      <c r="DK170" s="5"/>
      <c r="DL170" s="5"/>
      <c r="DM170" s="5"/>
      <c r="DN170" s="5"/>
      <c r="DO170" s="5"/>
      <c r="DP170" s="5"/>
      <c r="DQ170" s="5"/>
      <c r="DT170" s="5"/>
      <c r="DU170" s="5"/>
      <c r="DV170" s="5"/>
      <c r="DW170" s="5"/>
      <c r="DX170" s="5"/>
      <c r="DY170" s="5"/>
      <c r="DZ170" s="5"/>
      <c r="EA170" s="5"/>
      <c r="EF170" s="5"/>
      <c r="EG170" s="5"/>
      <c r="EH170" s="5"/>
      <c r="EI170" s="5"/>
      <c r="EJ170" s="5"/>
      <c r="EK170" s="5"/>
      <c r="EL170" s="5"/>
      <c r="EM170" s="5"/>
      <c r="EQ170" s="5"/>
      <c r="ER170" s="5"/>
      <c r="ES170" s="5"/>
      <c r="ET170" s="5"/>
      <c r="EU170" s="5"/>
    </row>
    <row r="171" spans="113:151" ht="12.75" customHeight="1">
      <c r="DI171" s="5"/>
      <c r="DJ171" s="5"/>
      <c r="DK171" s="5"/>
      <c r="DL171" s="5"/>
      <c r="DM171" s="5"/>
      <c r="DN171" s="5"/>
      <c r="DO171" s="5"/>
      <c r="DP171" s="5"/>
      <c r="DQ171" s="5"/>
      <c r="DT171" s="5"/>
      <c r="DU171" s="5"/>
      <c r="DV171" s="5"/>
      <c r="DW171" s="5"/>
      <c r="DX171" s="5"/>
      <c r="DY171" s="5"/>
      <c r="DZ171" s="5"/>
      <c r="EA171" s="5"/>
      <c r="EF171" s="5"/>
      <c r="EG171" s="5"/>
      <c r="EH171" s="5"/>
      <c r="EI171" s="5"/>
      <c r="EJ171" s="5"/>
      <c r="EK171" s="5"/>
      <c r="EL171" s="5"/>
      <c r="EM171" s="5"/>
      <c r="EQ171" s="5"/>
      <c r="ER171" s="5"/>
      <c r="ES171" s="5"/>
      <c r="ET171" s="5"/>
      <c r="EU171" s="5"/>
    </row>
    <row r="172" spans="113:151" ht="12.75" customHeight="1">
      <c r="DI172" s="5"/>
      <c r="DJ172" s="5"/>
      <c r="DK172" s="5"/>
      <c r="DL172" s="5"/>
      <c r="DM172" s="5"/>
      <c r="DN172" s="5"/>
      <c r="DO172" s="5"/>
      <c r="DP172" s="5"/>
      <c r="DQ172" s="5"/>
      <c r="DT172" s="5"/>
      <c r="DU172" s="5"/>
      <c r="DV172" s="5"/>
      <c r="DW172" s="5"/>
      <c r="DX172" s="5"/>
      <c r="DY172" s="5"/>
      <c r="DZ172" s="5"/>
      <c r="EA172" s="5"/>
      <c r="EF172" s="5"/>
      <c r="EG172" s="5"/>
      <c r="EH172" s="5"/>
      <c r="EI172" s="5"/>
      <c r="EJ172" s="5"/>
      <c r="EK172" s="5"/>
      <c r="EL172" s="5"/>
      <c r="EM172" s="5"/>
      <c r="EQ172" s="5"/>
      <c r="ER172" s="5"/>
      <c r="ES172" s="5"/>
      <c r="ET172" s="5"/>
      <c r="EU172" s="5"/>
    </row>
    <row r="173" spans="113:151" ht="12.75" customHeight="1">
      <c r="DI173" s="5"/>
      <c r="DJ173" s="5"/>
      <c r="DK173" s="5"/>
      <c r="DL173" s="5"/>
      <c r="DM173" s="5"/>
      <c r="DN173" s="5"/>
      <c r="DO173" s="5"/>
      <c r="DP173" s="5"/>
      <c r="DQ173" s="5"/>
      <c r="DT173" s="5"/>
      <c r="DU173" s="5"/>
      <c r="DV173" s="5"/>
      <c r="DW173" s="5"/>
      <c r="DX173" s="5"/>
      <c r="DY173" s="5"/>
      <c r="DZ173" s="5"/>
      <c r="EA173" s="5"/>
      <c r="EF173" s="5"/>
      <c r="EG173" s="5"/>
      <c r="EH173" s="5"/>
      <c r="EI173" s="5"/>
      <c r="EJ173" s="5"/>
      <c r="EK173" s="5"/>
      <c r="EL173" s="5"/>
      <c r="EM173" s="5"/>
      <c r="EQ173" s="5"/>
      <c r="ER173" s="5"/>
      <c r="ES173" s="5"/>
      <c r="ET173" s="5"/>
      <c r="EU173" s="5"/>
    </row>
    <row r="174" spans="113:151" ht="12.75" customHeight="1">
      <c r="DI174" s="5"/>
      <c r="DJ174" s="5"/>
      <c r="DK174" s="5"/>
      <c r="DL174" s="5"/>
      <c r="DM174" s="5"/>
      <c r="DN174" s="5"/>
      <c r="DO174" s="5"/>
      <c r="DP174" s="5"/>
      <c r="DQ174" s="5"/>
      <c r="DT174" s="5"/>
      <c r="DU174" s="5"/>
      <c r="DV174" s="5"/>
      <c r="DW174" s="5"/>
      <c r="DX174" s="5"/>
      <c r="DY174" s="5"/>
      <c r="DZ174" s="5"/>
      <c r="EA174" s="5"/>
      <c r="EF174" s="5"/>
      <c r="EG174" s="5"/>
      <c r="EH174" s="5"/>
      <c r="EI174" s="5"/>
      <c r="EJ174" s="5"/>
      <c r="EK174" s="5"/>
      <c r="EL174" s="5"/>
      <c r="EM174" s="5"/>
      <c r="EQ174" s="5"/>
      <c r="ER174" s="5"/>
      <c r="ES174" s="5"/>
      <c r="ET174" s="5"/>
      <c r="EU174" s="5"/>
    </row>
    <row r="175" spans="113:151" ht="12.75" customHeight="1">
      <c r="DI175" s="5"/>
      <c r="DJ175" s="5"/>
      <c r="DK175" s="5"/>
      <c r="DL175" s="5"/>
      <c r="DM175" s="5"/>
      <c r="DN175" s="5"/>
      <c r="DO175" s="5"/>
      <c r="DP175" s="5"/>
      <c r="DQ175" s="5"/>
      <c r="DT175" s="5"/>
      <c r="DU175" s="5"/>
      <c r="DV175" s="5"/>
      <c r="DW175" s="5"/>
      <c r="DX175" s="5"/>
      <c r="DY175" s="5"/>
      <c r="DZ175" s="5"/>
      <c r="EA175" s="5"/>
      <c r="EF175" s="5"/>
      <c r="EG175" s="5"/>
      <c r="EH175" s="5"/>
      <c r="EI175" s="5"/>
      <c r="EJ175" s="5"/>
      <c r="EK175" s="5"/>
      <c r="EL175" s="5"/>
      <c r="EM175" s="5"/>
      <c r="EQ175" s="5"/>
      <c r="ER175" s="5"/>
      <c r="ES175" s="5"/>
      <c r="ET175" s="5"/>
      <c r="EU175" s="5"/>
    </row>
    <row r="176" spans="113:151" ht="12.75" customHeight="1">
      <c r="DI176" s="5"/>
      <c r="DJ176" s="5"/>
      <c r="DK176" s="5"/>
      <c r="DL176" s="5"/>
      <c r="DM176" s="5"/>
      <c r="DN176" s="5"/>
      <c r="DO176" s="5"/>
      <c r="DP176" s="5"/>
      <c r="DQ176" s="5"/>
      <c r="DT176" s="5"/>
      <c r="DU176" s="5"/>
      <c r="DV176" s="5"/>
      <c r="DW176" s="5"/>
      <c r="DX176" s="5"/>
      <c r="DY176" s="5"/>
      <c r="DZ176" s="5"/>
      <c r="EA176" s="5"/>
      <c r="EF176" s="5"/>
      <c r="EG176" s="5"/>
      <c r="EH176" s="5"/>
      <c r="EI176" s="5"/>
      <c r="EJ176" s="5"/>
      <c r="EK176" s="5"/>
      <c r="EL176" s="5"/>
      <c r="EM176" s="5"/>
      <c r="EQ176" s="5"/>
      <c r="ER176" s="5"/>
      <c r="ES176" s="5"/>
      <c r="ET176" s="5"/>
      <c r="EU176" s="5"/>
    </row>
    <row r="177" spans="113:151" ht="12.75" customHeight="1">
      <c r="DI177" s="5"/>
      <c r="DJ177" s="5"/>
      <c r="DK177" s="5"/>
      <c r="DL177" s="5"/>
      <c r="DM177" s="5"/>
      <c r="DN177" s="5"/>
      <c r="DO177" s="5"/>
      <c r="DP177" s="5"/>
      <c r="DQ177" s="5"/>
      <c r="DT177" s="5"/>
      <c r="DU177" s="5"/>
      <c r="DV177" s="5"/>
      <c r="DW177" s="5"/>
      <c r="DX177" s="5"/>
      <c r="DY177" s="5"/>
      <c r="DZ177" s="5"/>
      <c r="EA177" s="5"/>
      <c r="EF177" s="5"/>
      <c r="EG177" s="5"/>
      <c r="EH177" s="5"/>
      <c r="EI177" s="5"/>
      <c r="EJ177" s="5"/>
      <c r="EK177" s="5"/>
      <c r="EL177" s="5"/>
      <c r="EM177" s="5"/>
      <c r="EQ177" s="5"/>
      <c r="ER177" s="5"/>
      <c r="ES177" s="5"/>
      <c r="ET177" s="5"/>
      <c r="EU177" s="5"/>
    </row>
    <row r="178" spans="113:151" ht="12.75" customHeight="1">
      <c r="DI178" s="5"/>
      <c r="DJ178" s="5"/>
      <c r="DK178" s="5"/>
      <c r="DL178" s="5"/>
      <c r="DM178" s="5"/>
      <c r="DN178" s="5"/>
      <c r="DO178" s="5"/>
      <c r="DP178" s="5"/>
      <c r="DQ178" s="5"/>
      <c r="DT178" s="5"/>
      <c r="DU178" s="5"/>
      <c r="DV178" s="5"/>
      <c r="DW178" s="5"/>
      <c r="DX178" s="5"/>
      <c r="DY178" s="5"/>
      <c r="DZ178" s="5"/>
      <c r="EA178" s="5"/>
      <c r="EF178" s="5"/>
      <c r="EG178" s="5"/>
      <c r="EH178" s="5"/>
      <c r="EI178" s="5"/>
      <c r="EJ178" s="5"/>
      <c r="EK178" s="5"/>
      <c r="EL178" s="5"/>
      <c r="EM178" s="5"/>
      <c r="EQ178" s="5"/>
      <c r="ER178" s="5"/>
      <c r="ES178" s="5"/>
      <c r="ET178" s="5"/>
      <c r="EU178" s="5"/>
    </row>
    <row r="179" spans="113:151" ht="12.75" customHeight="1">
      <c r="DI179" s="5"/>
      <c r="DJ179" s="5"/>
      <c r="DK179" s="5"/>
      <c r="DL179" s="5"/>
      <c r="DM179" s="5"/>
      <c r="DN179" s="5"/>
      <c r="DO179" s="5"/>
      <c r="DP179" s="5"/>
      <c r="DQ179" s="5"/>
      <c r="DT179" s="5"/>
      <c r="DU179" s="5"/>
      <c r="DV179" s="5"/>
      <c r="DW179" s="5"/>
      <c r="DX179" s="5"/>
      <c r="DY179" s="5"/>
      <c r="DZ179" s="5"/>
      <c r="EA179" s="5"/>
      <c r="EF179" s="5"/>
      <c r="EG179" s="5"/>
      <c r="EH179" s="5"/>
      <c r="EI179" s="5"/>
      <c r="EJ179" s="5"/>
      <c r="EK179" s="5"/>
      <c r="EL179" s="5"/>
      <c r="EM179" s="5"/>
      <c r="EQ179" s="5"/>
      <c r="ER179" s="5"/>
      <c r="ES179" s="5"/>
      <c r="ET179" s="5"/>
      <c r="EU179" s="5"/>
    </row>
    <row r="180" spans="113:151" ht="12.75" customHeight="1">
      <c r="DI180" s="5"/>
      <c r="DJ180" s="5"/>
      <c r="DK180" s="5"/>
      <c r="DL180" s="5"/>
      <c r="DM180" s="5"/>
      <c r="DN180" s="5"/>
      <c r="DO180" s="5"/>
      <c r="DP180" s="5"/>
      <c r="DQ180" s="5"/>
      <c r="DT180" s="5"/>
      <c r="DU180" s="5"/>
      <c r="DV180" s="5"/>
      <c r="DW180" s="5"/>
      <c r="DX180" s="5"/>
      <c r="DY180" s="5"/>
      <c r="DZ180" s="5"/>
      <c r="EA180" s="5"/>
      <c r="EF180" s="5"/>
      <c r="EG180" s="5"/>
      <c r="EH180" s="5"/>
      <c r="EI180" s="5"/>
      <c r="EJ180" s="5"/>
      <c r="EK180" s="5"/>
      <c r="EL180" s="5"/>
      <c r="EM180" s="5"/>
      <c r="EQ180" s="5"/>
      <c r="ER180" s="5"/>
      <c r="ES180" s="5"/>
      <c r="ET180" s="5"/>
      <c r="EU180" s="5"/>
    </row>
    <row r="181" spans="113:151" ht="12.75" customHeight="1">
      <c r="DI181" s="5"/>
      <c r="DJ181" s="5"/>
      <c r="DK181" s="5"/>
      <c r="DL181" s="5"/>
      <c r="DM181" s="5"/>
      <c r="DN181" s="5"/>
      <c r="DO181" s="5"/>
      <c r="DP181" s="5"/>
      <c r="DQ181" s="5"/>
      <c r="DT181" s="5"/>
      <c r="DU181" s="5"/>
      <c r="DV181" s="5"/>
      <c r="DW181" s="5"/>
      <c r="DX181" s="5"/>
      <c r="DY181" s="5"/>
      <c r="DZ181" s="5"/>
      <c r="EA181" s="5"/>
      <c r="EF181" s="5"/>
      <c r="EG181" s="5"/>
      <c r="EH181" s="5"/>
      <c r="EI181" s="5"/>
      <c r="EJ181" s="5"/>
      <c r="EK181" s="5"/>
      <c r="EL181" s="5"/>
      <c r="EM181" s="5"/>
      <c r="EQ181" s="5"/>
      <c r="ER181" s="5"/>
      <c r="ES181" s="5"/>
      <c r="ET181" s="5"/>
      <c r="EU181" s="5"/>
    </row>
    <row r="182" spans="113:151" ht="12.75" customHeight="1">
      <c r="DI182" s="5"/>
      <c r="DJ182" s="5"/>
      <c r="DK182" s="5"/>
      <c r="DL182" s="5"/>
      <c r="DM182" s="5"/>
      <c r="DN182" s="5"/>
      <c r="DO182" s="5"/>
      <c r="DP182" s="5"/>
      <c r="DQ182" s="5"/>
      <c r="DT182" s="5"/>
      <c r="DU182" s="5"/>
      <c r="DV182" s="5"/>
      <c r="DW182" s="5"/>
      <c r="DX182" s="5"/>
      <c r="DY182" s="5"/>
      <c r="DZ182" s="5"/>
      <c r="EA182" s="5"/>
      <c r="EF182" s="5"/>
      <c r="EG182" s="5"/>
      <c r="EH182" s="5"/>
      <c r="EI182" s="5"/>
      <c r="EJ182" s="5"/>
      <c r="EK182" s="5"/>
      <c r="EL182" s="5"/>
      <c r="EM182" s="5"/>
      <c r="EQ182" s="5"/>
      <c r="ER182" s="5"/>
      <c r="ES182" s="5"/>
      <c r="ET182" s="5"/>
      <c r="EU182" s="5"/>
    </row>
    <row r="183" spans="113:151" ht="12.75" customHeight="1">
      <c r="DI183" s="5"/>
      <c r="DJ183" s="5"/>
      <c r="DK183" s="5"/>
      <c r="DL183" s="5"/>
      <c r="DM183" s="5"/>
      <c r="DN183" s="5"/>
      <c r="DO183" s="5"/>
      <c r="DP183" s="5"/>
      <c r="DQ183" s="5"/>
      <c r="DT183" s="5"/>
      <c r="DU183" s="5"/>
      <c r="DV183" s="5"/>
      <c r="DW183" s="5"/>
      <c r="DX183" s="5"/>
      <c r="DY183" s="5"/>
      <c r="DZ183" s="5"/>
      <c r="EA183" s="5"/>
      <c r="EF183" s="5"/>
      <c r="EG183" s="5"/>
      <c r="EH183" s="5"/>
      <c r="EI183" s="5"/>
      <c r="EJ183" s="5"/>
      <c r="EK183" s="5"/>
      <c r="EL183" s="5"/>
      <c r="EM183" s="5"/>
      <c r="EQ183" s="5"/>
      <c r="ER183" s="5"/>
      <c r="ES183" s="5"/>
      <c r="ET183" s="5"/>
      <c r="EU183" s="5"/>
    </row>
    <row r="184" spans="113:151" ht="12.75" customHeight="1">
      <c r="DI184" s="5"/>
      <c r="DJ184" s="5"/>
      <c r="DK184" s="5"/>
      <c r="DL184" s="5"/>
      <c r="DM184" s="5"/>
      <c r="DN184" s="5"/>
      <c r="DO184" s="5"/>
      <c r="DP184" s="5"/>
      <c r="DQ184" s="5"/>
      <c r="DT184" s="5"/>
      <c r="DU184" s="5"/>
      <c r="DV184" s="5"/>
      <c r="DW184" s="5"/>
      <c r="DX184" s="5"/>
      <c r="DY184" s="5"/>
      <c r="DZ184" s="5"/>
      <c r="EA184" s="5"/>
      <c r="EF184" s="5"/>
      <c r="EG184" s="5"/>
      <c r="EH184" s="5"/>
      <c r="EI184" s="5"/>
      <c r="EJ184" s="5"/>
      <c r="EK184" s="5"/>
      <c r="EL184" s="5"/>
      <c r="EM184" s="5"/>
      <c r="EQ184" s="5"/>
      <c r="ER184" s="5"/>
      <c r="ES184" s="5"/>
      <c r="ET184" s="5"/>
      <c r="EU184" s="5"/>
    </row>
    <row r="185" spans="113:151" ht="12.75" customHeight="1">
      <c r="DI185" s="5"/>
      <c r="DJ185" s="5"/>
      <c r="DK185" s="5"/>
      <c r="DL185" s="5"/>
      <c r="DM185" s="5"/>
      <c r="DN185" s="5"/>
      <c r="DO185" s="5"/>
      <c r="DP185" s="5"/>
      <c r="DQ185" s="5"/>
      <c r="DT185" s="5"/>
      <c r="DU185" s="5"/>
      <c r="DV185" s="5"/>
      <c r="DW185" s="5"/>
      <c r="DX185" s="5"/>
      <c r="DY185" s="5"/>
      <c r="DZ185" s="5"/>
      <c r="EA185" s="5"/>
      <c r="EF185" s="5"/>
      <c r="EG185" s="5"/>
      <c r="EH185" s="5"/>
      <c r="EI185" s="5"/>
      <c r="EJ185" s="5"/>
      <c r="EK185" s="5"/>
      <c r="EL185" s="5"/>
      <c r="EM185" s="5"/>
      <c r="EQ185" s="5"/>
      <c r="ER185" s="5"/>
      <c r="ES185" s="5"/>
      <c r="ET185" s="5"/>
      <c r="EU185" s="5"/>
    </row>
    <row r="186" spans="113:151" ht="12.75" customHeight="1">
      <c r="DI186" s="5"/>
      <c r="DJ186" s="5"/>
      <c r="DK186" s="5"/>
      <c r="DL186" s="5"/>
      <c r="DM186" s="5"/>
      <c r="DN186" s="5"/>
      <c r="DO186" s="5"/>
      <c r="DP186" s="5"/>
      <c r="DQ186" s="5"/>
      <c r="DT186" s="5"/>
      <c r="DU186" s="5"/>
      <c r="DV186" s="5"/>
      <c r="DW186" s="5"/>
      <c r="DX186" s="5"/>
      <c r="DY186" s="5"/>
      <c r="DZ186" s="5"/>
      <c r="EA186" s="5"/>
      <c r="EF186" s="5"/>
      <c r="EG186" s="5"/>
      <c r="EH186" s="5"/>
      <c r="EI186" s="5"/>
      <c r="EJ186" s="5"/>
      <c r="EK186" s="5"/>
      <c r="EL186" s="5"/>
      <c r="EM186" s="5"/>
      <c r="EQ186" s="5"/>
      <c r="ER186" s="5"/>
      <c r="ES186" s="5"/>
      <c r="ET186" s="5"/>
      <c r="EU186" s="5"/>
    </row>
    <row r="187" spans="113:151" ht="12.75" customHeight="1">
      <c r="DI187" s="5"/>
      <c r="DJ187" s="5"/>
      <c r="DK187" s="5"/>
      <c r="DL187" s="5"/>
      <c r="DM187" s="5"/>
      <c r="DN187" s="5"/>
      <c r="DO187" s="5"/>
      <c r="DP187" s="5"/>
      <c r="DQ187" s="5"/>
      <c r="DT187" s="5"/>
      <c r="DU187" s="5"/>
      <c r="DV187" s="5"/>
      <c r="DW187" s="5"/>
      <c r="DX187" s="5"/>
      <c r="DY187" s="5"/>
      <c r="DZ187" s="5"/>
      <c r="EA187" s="5"/>
      <c r="EF187" s="5"/>
      <c r="EG187" s="5"/>
      <c r="EH187" s="5"/>
      <c r="EI187" s="5"/>
      <c r="EJ187" s="5"/>
      <c r="EK187" s="5"/>
      <c r="EL187" s="5"/>
      <c r="EM187" s="5"/>
      <c r="EQ187" s="5"/>
      <c r="ER187" s="5"/>
      <c r="ES187" s="5"/>
      <c r="ET187" s="5"/>
      <c r="EU187" s="5"/>
    </row>
    <row r="188" spans="113:151" ht="12.75" customHeight="1">
      <c r="DI188" s="5"/>
      <c r="DJ188" s="5"/>
      <c r="DK188" s="5"/>
      <c r="DL188" s="5"/>
      <c r="DM188" s="5"/>
      <c r="DN188" s="5"/>
      <c r="DO188" s="5"/>
      <c r="DP188" s="5"/>
      <c r="DQ188" s="5"/>
      <c r="DT188" s="5"/>
      <c r="DU188" s="5"/>
      <c r="DV188" s="5"/>
      <c r="DW188" s="5"/>
      <c r="DX188" s="5"/>
      <c r="DY188" s="5"/>
      <c r="DZ188" s="5"/>
      <c r="EA188" s="5"/>
      <c r="EF188" s="5"/>
      <c r="EG188" s="5"/>
      <c r="EH188" s="5"/>
      <c r="EI188" s="5"/>
      <c r="EJ188" s="5"/>
      <c r="EK188" s="5"/>
      <c r="EL188" s="5"/>
      <c r="EM188" s="5"/>
      <c r="EQ188" s="5"/>
      <c r="ER188" s="5"/>
      <c r="ES188" s="5"/>
      <c r="ET188" s="5"/>
      <c r="EU188" s="5"/>
    </row>
    <row r="189" spans="113:151" ht="12.75" customHeight="1">
      <c r="DI189" s="5"/>
      <c r="DJ189" s="5"/>
      <c r="DK189" s="5"/>
      <c r="DL189" s="5"/>
      <c r="DM189" s="5"/>
      <c r="DN189" s="5"/>
      <c r="DO189" s="5"/>
      <c r="DP189" s="5"/>
      <c r="DQ189" s="5"/>
      <c r="DT189" s="5"/>
      <c r="DU189" s="5"/>
      <c r="DV189" s="5"/>
      <c r="DW189" s="5"/>
      <c r="DX189" s="5"/>
      <c r="DY189" s="5"/>
      <c r="DZ189" s="5"/>
      <c r="EA189" s="5"/>
      <c r="EF189" s="5"/>
      <c r="EG189" s="5"/>
      <c r="EH189" s="5"/>
      <c r="EI189" s="5"/>
      <c r="EJ189" s="5"/>
      <c r="EK189" s="5"/>
      <c r="EL189" s="5"/>
      <c r="EM189" s="5"/>
      <c r="EQ189" s="5"/>
      <c r="ER189" s="5"/>
      <c r="ES189" s="5"/>
      <c r="ET189" s="5"/>
      <c r="EU189" s="5"/>
    </row>
    <row r="190" spans="113:151" ht="12.75" customHeight="1">
      <c r="DI190" s="5"/>
      <c r="DJ190" s="5"/>
      <c r="DK190" s="5"/>
      <c r="DL190" s="5"/>
      <c r="DM190" s="5"/>
      <c r="DN190" s="5"/>
      <c r="DO190" s="5"/>
      <c r="DP190" s="5"/>
      <c r="DQ190" s="5"/>
      <c r="DT190" s="5"/>
      <c r="DU190" s="5"/>
      <c r="DV190" s="5"/>
      <c r="DW190" s="5"/>
      <c r="DX190" s="5"/>
      <c r="DY190" s="5"/>
      <c r="DZ190" s="5"/>
      <c r="EA190" s="5"/>
      <c r="EF190" s="5"/>
      <c r="EG190" s="5"/>
      <c r="EH190" s="5"/>
      <c r="EI190" s="5"/>
      <c r="EJ190" s="5"/>
      <c r="EK190" s="5"/>
      <c r="EL190" s="5"/>
      <c r="EM190" s="5"/>
      <c r="EQ190" s="5"/>
      <c r="ER190" s="5"/>
      <c r="ES190" s="5"/>
      <c r="ET190" s="5"/>
      <c r="EU190" s="5"/>
    </row>
    <row r="191" spans="113:151" ht="12.75" customHeight="1">
      <c r="DI191" s="5"/>
      <c r="DJ191" s="5"/>
      <c r="DK191" s="5"/>
      <c r="DL191" s="5"/>
      <c r="DM191" s="5"/>
      <c r="DN191" s="5"/>
      <c r="DO191" s="5"/>
      <c r="DP191" s="5"/>
      <c r="DQ191" s="5"/>
      <c r="DT191" s="5"/>
      <c r="DU191" s="5"/>
      <c r="DV191" s="5"/>
      <c r="DW191" s="5"/>
      <c r="DX191" s="5"/>
      <c r="DY191" s="5"/>
      <c r="DZ191" s="5"/>
      <c r="EA191" s="5"/>
      <c r="EF191" s="5"/>
      <c r="EG191" s="5"/>
      <c r="EH191" s="5"/>
      <c r="EI191" s="5"/>
      <c r="EJ191" s="5"/>
      <c r="EK191" s="5"/>
      <c r="EL191" s="5"/>
      <c r="EM191" s="5"/>
      <c r="EQ191" s="5"/>
      <c r="ER191" s="5"/>
      <c r="ES191" s="5"/>
      <c r="ET191" s="5"/>
      <c r="EU191" s="5"/>
    </row>
    <row r="192" spans="113:151" ht="12.75" customHeight="1">
      <c r="DI192" s="5"/>
      <c r="DJ192" s="5"/>
      <c r="DK192" s="5"/>
      <c r="DL192" s="5"/>
      <c r="DM192" s="5"/>
      <c r="DN192" s="5"/>
      <c r="DO192" s="5"/>
      <c r="DP192" s="5"/>
      <c r="DQ192" s="5"/>
      <c r="DT192" s="5"/>
      <c r="DU192" s="5"/>
      <c r="DV192" s="5"/>
      <c r="DW192" s="5"/>
      <c r="DX192" s="5"/>
      <c r="DY192" s="5"/>
      <c r="DZ192" s="5"/>
      <c r="EA192" s="5"/>
      <c r="EF192" s="5"/>
      <c r="EG192" s="5"/>
      <c r="EH192" s="5"/>
      <c r="EI192" s="5"/>
      <c r="EJ192" s="5"/>
      <c r="EK192" s="5"/>
      <c r="EL192" s="5"/>
      <c r="EM192" s="5"/>
      <c r="EQ192" s="5"/>
      <c r="ER192" s="5"/>
      <c r="ES192" s="5"/>
      <c r="ET192" s="5"/>
      <c r="EU192" s="5"/>
    </row>
    <row r="193" spans="113:151" ht="12.75" customHeight="1">
      <c r="DI193" s="5"/>
      <c r="DJ193" s="5"/>
      <c r="DK193" s="5"/>
      <c r="DL193" s="5"/>
      <c r="DM193" s="5"/>
      <c r="DN193" s="5"/>
      <c r="DO193" s="5"/>
      <c r="DP193" s="5"/>
      <c r="DQ193" s="5"/>
      <c r="DT193" s="5"/>
      <c r="DU193" s="5"/>
      <c r="DV193" s="5"/>
      <c r="DW193" s="5"/>
      <c r="DX193" s="5"/>
      <c r="DY193" s="5"/>
      <c r="DZ193" s="5"/>
      <c r="EA193" s="5"/>
      <c r="EF193" s="5"/>
      <c r="EG193" s="5"/>
      <c r="EH193" s="5"/>
      <c r="EI193" s="5"/>
      <c r="EJ193" s="5"/>
      <c r="EK193" s="5"/>
      <c r="EL193" s="5"/>
      <c r="EM193" s="5"/>
      <c r="EQ193" s="5"/>
      <c r="ER193" s="5"/>
      <c r="ES193" s="5"/>
      <c r="ET193" s="5"/>
      <c r="EU193" s="5"/>
    </row>
    <row r="194" spans="113:151" ht="12.75" customHeight="1">
      <c r="DI194" s="5"/>
      <c r="DJ194" s="5"/>
      <c r="DK194" s="5"/>
      <c r="DL194" s="5"/>
      <c r="DM194" s="5"/>
      <c r="DN194" s="5"/>
      <c r="DO194" s="5"/>
      <c r="DP194" s="5"/>
      <c r="DQ194" s="5"/>
      <c r="DT194" s="5"/>
      <c r="DU194" s="5"/>
      <c r="DV194" s="5"/>
      <c r="DW194" s="5"/>
      <c r="DX194" s="5"/>
      <c r="DY194" s="5"/>
      <c r="DZ194" s="5"/>
      <c r="EA194" s="5"/>
      <c r="EF194" s="5"/>
      <c r="EG194" s="5"/>
      <c r="EH194" s="5"/>
      <c r="EI194" s="5"/>
      <c r="EJ194" s="5"/>
      <c r="EK194" s="5"/>
      <c r="EL194" s="5"/>
      <c r="EM194" s="5"/>
      <c r="EQ194" s="5"/>
      <c r="ER194" s="5"/>
      <c r="ES194" s="5"/>
      <c r="ET194" s="5"/>
      <c r="EU194" s="5"/>
    </row>
    <row r="195" spans="113:151" ht="12.75" customHeight="1">
      <c r="DI195" s="5"/>
      <c r="DJ195" s="5"/>
      <c r="DK195" s="5"/>
      <c r="DL195" s="5"/>
      <c r="DM195" s="5"/>
      <c r="DN195" s="5"/>
      <c r="DO195" s="5"/>
      <c r="DP195" s="5"/>
      <c r="DQ195" s="5"/>
      <c r="DT195" s="5"/>
      <c r="DU195" s="5"/>
      <c r="DV195" s="5"/>
      <c r="DW195" s="5"/>
      <c r="DX195" s="5"/>
      <c r="DY195" s="5"/>
      <c r="DZ195" s="5"/>
      <c r="EA195" s="5"/>
      <c r="EF195" s="5"/>
      <c r="EG195" s="5"/>
      <c r="EH195" s="5"/>
      <c r="EI195" s="5"/>
      <c r="EJ195" s="5"/>
      <c r="EK195" s="5"/>
      <c r="EL195" s="5"/>
      <c r="EM195" s="5"/>
      <c r="EQ195" s="5"/>
      <c r="ER195" s="5"/>
      <c r="ES195" s="5"/>
      <c r="ET195" s="5"/>
      <c r="EU195" s="5"/>
    </row>
    <row r="196" spans="113:151" ht="12.75" customHeight="1">
      <c r="DI196" s="5"/>
      <c r="DJ196" s="5"/>
      <c r="DK196" s="5"/>
      <c r="DL196" s="5"/>
      <c r="DM196" s="5"/>
      <c r="DN196" s="5"/>
      <c r="DO196" s="5"/>
      <c r="DP196" s="5"/>
      <c r="DQ196" s="5"/>
      <c r="DT196" s="5"/>
      <c r="DU196" s="5"/>
      <c r="DV196" s="5"/>
      <c r="DW196" s="5"/>
      <c r="DX196" s="5"/>
      <c r="DY196" s="5"/>
      <c r="DZ196" s="5"/>
      <c r="EA196" s="5"/>
      <c r="EF196" s="5"/>
      <c r="EG196" s="5"/>
      <c r="EH196" s="5"/>
      <c r="EI196" s="5"/>
      <c r="EJ196" s="5"/>
      <c r="EK196" s="5"/>
      <c r="EL196" s="5"/>
      <c r="EM196" s="5"/>
      <c r="EQ196" s="5"/>
      <c r="ER196" s="5"/>
      <c r="ES196" s="5"/>
      <c r="ET196" s="5"/>
      <c r="EU196" s="5"/>
    </row>
    <row r="197" spans="113:151" ht="12.75" customHeight="1">
      <c r="DI197" s="5"/>
      <c r="DJ197" s="5"/>
      <c r="DK197" s="5"/>
      <c r="DL197" s="5"/>
      <c r="DM197" s="5"/>
      <c r="DN197" s="5"/>
      <c r="DO197" s="5"/>
      <c r="DP197" s="5"/>
      <c r="DQ197" s="5"/>
      <c r="DT197" s="5"/>
      <c r="DU197" s="5"/>
      <c r="DV197" s="5"/>
      <c r="DW197" s="5"/>
      <c r="DX197" s="5"/>
      <c r="DY197" s="5"/>
      <c r="DZ197" s="5"/>
      <c r="EA197" s="5"/>
      <c r="EF197" s="5"/>
      <c r="EG197" s="5"/>
      <c r="EH197" s="5"/>
      <c r="EI197" s="5"/>
      <c r="EJ197" s="5"/>
      <c r="EK197" s="5"/>
      <c r="EL197" s="5"/>
      <c r="EM197" s="5"/>
      <c r="EQ197" s="5"/>
      <c r="ER197" s="5"/>
      <c r="ES197" s="5"/>
      <c r="ET197" s="5"/>
      <c r="EU197" s="5"/>
    </row>
    <row r="198" spans="113:151" ht="12.75" customHeight="1">
      <c r="DI198" s="5"/>
      <c r="DJ198" s="5"/>
      <c r="DK198" s="5"/>
      <c r="DL198" s="5"/>
      <c r="DM198" s="5"/>
      <c r="DN198" s="5"/>
      <c r="DO198" s="5"/>
      <c r="DP198" s="5"/>
      <c r="DQ198" s="5"/>
      <c r="DT198" s="5"/>
      <c r="DU198" s="5"/>
      <c r="DV198" s="5"/>
      <c r="DW198" s="5"/>
      <c r="DX198" s="5"/>
      <c r="DY198" s="5"/>
      <c r="DZ198" s="5"/>
      <c r="EA198" s="5"/>
      <c r="EF198" s="5"/>
      <c r="EG198" s="5"/>
      <c r="EH198" s="5"/>
      <c r="EI198" s="5"/>
      <c r="EJ198" s="5"/>
      <c r="EK198" s="5"/>
      <c r="EL198" s="5"/>
      <c r="EM198" s="5"/>
      <c r="EQ198" s="5"/>
      <c r="ER198" s="5"/>
      <c r="ES198" s="5"/>
      <c r="ET198" s="5"/>
      <c r="EU198" s="5"/>
    </row>
    <row r="199" spans="113:151" ht="12.75" customHeight="1">
      <c r="DI199" s="5"/>
      <c r="DJ199" s="5"/>
      <c r="DK199" s="5"/>
      <c r="DL199" s="5"/>
      <c r="DM199" s="5"/>
      <c r="DN199" s="5"/>
      <c r="DO199" s="5"/>
      <c r="DP199" s="5"/>
      <c r="DQ199" s="5"/>
      <c r="DT199" s="5"/>
      <c r="DU199" s="5"/>
      <c r="DV199" s="5"/>
      <c r="DW199" s="5"/>
      <c r="DX199" s="5"/>
      <c r="DY199" s="5"/>
      <c r="DZ199" s="5"/>
      <c r="EA199" s="5"/>
      <c r="EF199" s="5"/>
      <c r="EG199" s="5"/>
      <c r="EH199" s="5"/>
      <c r="EI199" s="5"/>
      <c r="EJ199" s="5"/>
      <c r="EK199" s="5"/>
      <c r="EL199" s="5"/>
      <c r="EM199" s="5"/>
      <c r="EQ199" s="5"/>
      <c r="ER199" s="5"/>
      <c r="ES199" s="5"/>
      <c r="ET199" s="5"/>
      <c r="EU199" s="5"/>
    </row>
    <row r="200" spans="113:151" ht="12.75" customHeight="1">
      <c r="DI200" s="5"/>
      <c r="DJ200" s="5"/>
      <c r="DK200" s="5"/>
      <c r="DL200" s="5"/>
      <c r="DM200" s="5"/>
      <c r="DN200" s="5"/>
      <c r="DO200" s="5"/>
      <c r="DP200" s="5"/>
      <c r="DQ200" s="5"/>
      <c r="DT200" s="5"/>
      <c r="DU200" s="5"/>
      <c r="DV200" s="5"/>
      <c r="DW200" s="5"/>
      <c r="DX200" s="5"/>
      <c r="DY200" s="5"/>
      <c r="DZ200" s="5"/>
      <c r="EA200" s="5"/>
      <c r="EF200" s="5"/>
      <c r="EG200" s="5"/>
      <c r="EH200" s="5"/>
      <c r="EI200" s="5"/>
      <c r="EJ200" s="5"/>
      <c r="EK200" s="5"/>
      <c r="EL200" s="5"/>
      <c r="EM200" s="5"/>
      <c r="EQ200" s="5"/>
      <c r="ER200" s="5"/>
      <c r="ES200" s="5"/>
      <c r="ET200" s="5"/>
      <c r="EU200" s="5"/>
    </row>
    <row r="201" spans="113:151" ht="12.75" customHeight="1">
      <c r="DI201" s="5"/>
      <c r="DJ201" s="5"/>
      <c r="DK201" s="5"/>
      <c r="DL201" s="5"/>
      <c r="DM201" s="5"/>
      <c r="DN201" s="5"/>
      <c r="DO201" s="5"/>
      <c r="DP201" s="5"/>
      <c r="DQ201" s="5"/>
      <c r="DT201" s="5"/>
      <c r="DU201" s="5"/>
      <c r="DV201" s="5"/>
      <c r="DW201" s="5"/>
      <c r="DX201" s="5"/>
      <c r="DY201" s="5"/>
      <c r="DZ201" s="5"/>
      <c r="EA201" s="5"/>
      <c r="EF201" s="5"/>
      <c r="EG201" s="5"/>
      <c r="EH201" s="5"/>
      <c r="EI201" s="5"/>
      <c r="EJ201" s="5"/>
      <c r="EK201" s="5"/>
      <c r="EL201" s="5"/>
      <c r="EM201" s="5"/>
      <c r="EQ201" s="5"/>
      <c r="ER201" s="5"/>
      <c r="ES201" s="5"/>
      <c r="ET201" s="5"/>
      <c r="EU201" s="5"/>
    </row>
    <row r="202" spans="113:151" ht="12.75" customHeight="1">
      <c r="DI202" s="5"/>
      <c r="DJ202" s="5"/>
      <c r="DK202" s="5"/>
      <c r="DL202" s="5"/>
      <c r="DM202" s="5"/>
      <c r="DN202" s="5"/>
      <c r="DO202" s="5"/>
      <c r="DP202" s="5"/>
      <c r="DQ202" s="5"/>
      <c r="DT202" s="5"/>
      <c r="DU202" s="5"/>
      <c r="DV202" s="5"/>
      <c r="DW202" s="5"/>
      <c r="DX202" s="5"/>
      <c r="DY202" s="5"/>
      <c r="DZ202" s="5"/>
      <c r="EA202" s="5"/>
      <c r="EF202" s="5"/>
      <c r="EG202" s="5"/>
      <c r="EH202" s="5"/>
      <c r="EI202" s="5"/>
      <c r="EJ202" s="5"/>
      <c r="EK202" s="5"/>
      <c r="EL202" s="5"/>
      <c r="EM202" s="5"/>
      <c r="EQ202" s="5"/>
      <c r="ER202" s="5"/>
      <c r="ES202" s="5"/>
      <c r="ET202" s="5"/>
      <c r="EU202" s="5"/>
    </row>
    <row r="203" spans="113:151" ht="12.75" customHeight="1">
      <c r="DI203" s="5"/>
      <c r="DJ203" s="5"/>
      <c r="DK203" s="5"/>
      <c r="DL203" s="5"/>
      <c r="DM203" s="5"/>
      <c r="DN203" s="5"/>
      <c r="DO203" s="5"/>
      <c r="DP203" s="5"/>
      <c r="DQ203" s="5"/>
      <c r="DT203" s="5"/>
      <c r="DU203" s="5"/>
      <c r="DV203" s="5"/>
      <c r="DW203" s="5"/>
      <c r="DX203" s="5"/>
      <c r="DY203" s="5"/>
      <c r="DZ203" s="5"/>
      <c r="EA203" s="5"/>
      <c r="EF203" s="5"/>
      <c r="EG203" s="5"/>
      <c r="EH203" s="5"/>
      <c r="EI203" s="5"/>
      <c r="EJ203" s="5"/>
      <c r="EK203" s="5"/>
      <c r="EL203" s="5"/>
      <c r="EM203" s="5"/>
      <c r="EQ203" s="5"/>
      <c r="ER203" s="5"/>
      <c r="ES203" s="5"/>
      <c r="ET203" s="5"/>
      <c r="EU203" s="5"/>
    </row>
    <row r="204" spans="113:151" ht="12.75" customHeight="1">
      <c r="DI204" s="5"/>
      <c r="DJ204" s="5"/>
      <c r="DK204" s="5"/>
      <c r="DL204" s="5"/>
      <c r="DM204" s="5"/>
      <c r="DN204" s="5"/>
      <c r="DO204" s="5"/>
      <c r="DP204" s="5"/>
      <c r="DQ204" s="5"/>
      <c r="DT204" s="5"/>
      <c r="DU204" s="5"/>
      <c r="DV204" s="5"/>
      <c r="DW204" s="5"/>
      <c r="DX204" s="5"/>
      <c r="DY204" s="5"/>
      <c r="DZ204" s="5"/>
      <c r="EA204" s="5"/>
      <c r="EF204" s="5"/>
      <c r="EG204" s="5"/>
      <c r="EH204" s="5"/>
      <c r="EI204" s="5"/>
      <c r="EJ204" s="5"/>
      <c r="EK204" s="5"/>
      <c r="EL204" s="5"/>
      <c r="EM204" s="5"/>
      <c r="EQ204" s="5"/>
      <c r="ER204" s="5"/>
      <c r="ES204" s="5"/>
      <c r="ET204" s="5"/>
      <c r="EU204" s="5"/>
    </row>
    <row r="205" spans="113:151" ht="12.75" customHeight="1">
      <c r="DI205" s="5"/>
      <c r="DJ205" s="5"/>
      <c r="DK205" s="5"/>
      <c r="DL205" s="5"/>
      <c r="DM205" s="5"/>
      <c r="DN205" s="5"/>
      <c r="DO205" s="5"/>
      <c r="DP205" s="5"/>
      <c r="DQ205" s="5"/>
      <c r="DT205" s="5"/>
      <c r="DU205" s="5"/>
      <c r="DV205" s="5"/>
      <c r="DW205" s="5"/>
      <c r="DX205" s="5"/>
      <c r="DY205" s="5"/>
      <c r="DZ205" s="5"/>
      <c r="EA205" s="5"/>
      <c r="EF205" s="5"/>
      <c r="EG205" s="5"/>
      <c r="EH205" s="5"/>
      <c r="EI205" s="5"/>
      <c r="EJ205" s="5"/>
      <c r="EK205" s="5"/>
      <c r="EL205" s="5"/>
      <c r="EM205" s="5"/>
      <c r="EQ205" s="5"/>
      <c r="ER205" s="5"/>
      <c r="ES205" s="5"/>
      <c r="ET205" s="5"/>
      <c r="EU205" s="5"/>
    </row>
    <row r="206" spans="113:151" ht="12.75" customHeight="1">
      <c r="DI206" s="5"/>
      <c r="DJ206" s="5"/>
      <c r="DK206" s="5"/>
      <c r="DL206" s="5"/>
      <c r="DM206" s="5"/>
      <c r="DN206" s="5"/>
      <c r="DO206" s="5"/>
      <c r="DP206" s="5"/>
      <c r="DQ206" s="5"/>
      <c r="DT206" s="5"/>
      <c r="DU206" s="5"/>
      <c r="DV206" s="5"/>
      <c r="DW206" s="5"/>
      <c r="DX206" s="5"/>
      <c r="DY206" s="5"/>
      <c r="DZ206" s="5"/>
      <c r="EA206" s="5"/>
      <c r="EF206" s="5"/>
      <c r="EG206" s="5"/>
      <c r="EH206" s="5"/>
      <c r="EI206" s="5"/>
      <c r="EJ206" s="5"/>
      <c r="EK206" s="5"/>
      <c r="EL206" s="5"/>
      <c r="EM206" s="5"/>
      <c r="EQ206" s="5"/>
      <c r="ER206" s="5"/>
      <c r="ES206" s="5"/>
      <c r="ET206" s="5"/>
      <c r="EU206" s="5"/>
    </row>
    <row r="207" spans="113:151" ht="12.75" customHeight="1">
      <c r="DI207" s="5"/>
      <c r="DJ207" s="5"/>
      <c r="DK207" s="5"/>
      <c r="DL207" s="5"/>
      <c r="DM207" s="5"/>
      <c r="DN207" s="5"/>
      <c r="DO207" s="5"/>
      <c r="DP207" s="5"/>
      <c r="DQ207" s="5"/>
      <c r="DT207" s="5"/>
      <c r="DU207" s="5"/>
      <c r="DV207" s="5"/>
      <c r="DW207" s="5"/>
      <c r="DX207" s="5"/>
      <c r="DY207" s="5"/>
      <c r="DZ207" s="5"/>
      <c r="EA207" s="5"/>
      <c r="EF207" s="5"/>
      <c r="EG207" s="5"/>
      <c r="EH207" s="5"/>
      <c r="EI207" s="5"/>
      <c r="EJ207" s="5"/>
      <c r="EK207" s="5"/>
      <c r="EL207" s="5"/>
      <c r="EM207" s="5"/>
      <c r="EQ207" s="5"/>
      <c r="ER207" s="5"/>
      <c r="ES207" s="5"/>
      <c r="ET207" s="5"/>
      <c r="EU207" s="5"/>
    </row>
    <row r="208" spans="113:151" ht="12.75" customHeight="1">
      <c r="DI208" s="5"/>
      <c r="DJ208" s="5"/>
      <c r="DK208" s="5"/>
      <c r="DL208" s="5"/>
      <c r="DM208" s="5"/>
      <c r="DN208" s="5"/>
      <c r="DO208" s="5"/>
      <c r="DP208" s="5"/>
      <c r="DQ208" s="5"/>
      <c r="DT208" s="5"/>
      <c r="DU208" s="5"/>
      <c r="DV208" s="5"/>
      <c r="DW208" s="5"/>
      <c r="DX208" s="5"/>
      <c r="DY208" s="5"/>
      <c r="DZ208" s="5"/>
      <c r="EA208" s="5"/>
      <c r="EF208" s="5"/>
      <c r="EG208" s="5"/>
      <c r="EH208" s="5"/>
      <c r="EI208" s="5"/>
      <c r="EJ208" s="5"/>
      <c r="EK208" s="5"/>
      <c r="EL208" s="5"/>
      <c r="EM208" s="5"/>
      <c r="EQ208" s="5"/>
      <c r="ER208" s="5"/>
      <c r="ES208" s="5"/>
      <c r="ET208" s="5"/>
      <c r="EU208" s="5"/>
    </row>
    <row r="209" spans="113:151" ht="12.75" customHeight="1">
      <c r="DI209" s="5"/>
      <c r="DJ209" s="5"/>
      <c r="DK209" s="5"/>
      <c r="DL209" s="5"/>
      <c r="DM209" s="5"/>
      <c r="DN209" s="5"/>
      <c r="DO209" s="5"/>
      <c r="DP209" s="5"/>
      <c r="DQ209" s="5"/>
      <c r="DT209" s="5"/>
      <c r="DU209" s="5"/>
      <c r="DV209" s="5"/>
      <c r="DW209" s="5"/>
      <c r="DX209" s="5"/>
      <c r="DY209" s="5"/>
      <c r="DZ209" s="5"/>
      <c r="EA209" s="5"/>
      <c r="EF209" s="5"/>
      <c r="EG209" s="5"/>
      <c r="EH209" s="5"/>
      <c r="EI209" s="5"/>
      <c r="EJ209" s="5"/>
      <c r="EK209" s="5"/>
      <c r="EL209" s="5"/>
      <c r="EM209" s="5"/>
      <c r="EQ209" s="5"/>
      <c r="ER209" s="5"/>
      <c r="ES209" s="5"/>
      <c r="ET209" s="5"/>
      <c r="EU209" s="5"/>
    </row>
    <row r="210" spans="113:151" ht="12.75" customHeight="1">
      <c r="DI210" s="5"/>
      <c r="DJ210" s="5"/>
      <c r="DK210" s="5"/>
      <c r="DL210" s="5"/>
      <c r="DM210" s="5"/>
      <c r="DN210" s="5"/>
      <c r="DO210" s="5"/>
      <c r="DP210" s="5"/>
      <c r="DQ210" s="5"/>
      <c r="DT210" s="5"/>
      <c r="DU210" s="5"/>
      <c r="DV210" s="5"/>
      <c r="DW210" s="5"/>
      <c r="DX210" s="5"/>
      <c r="DY210" s="5"/>
      <c r="DZ210" s="5"/>
      <c r="EA210" s="5"/>
      <c r="EF210" s="5"/>
      <c r="EG210" s="5"/>
      <c r="EH210" s="5"/>
      <c r="EI210" s="5"/>
      <c r="EJ210" s="5"/>
      <c r="EK210" s="5"/>
      <c r="EL210" s="5"/>
      <c r="EM210" s="5"/>
      <c r="EQ210" s="5"/>
      <c r="ER210" s="5"/>
      <c r="ES210" s="5"/>
      <c r="ET210" s="5"/>
      <c r="EU210" s="5"/>
    </row>
    <row r="211" spans="113:151" ht="12.75" customHeight="1">
      <c r="DI211" s="5"/>
      <c r="DJ211" s="5"/>
      <c r="DK211" s="5"/>
      <c r="DL211" s="5"/>
      <c r="DM211" s="5"/>
      <c r="DN211" s="5"/>
      <c r="DO211" s="5"/>
      <c r="DP211" s="5"/>
      <c r="DQ211" s="5"/>
      <c r="DT211" s="5"/>
      <c r="DU211" s="5"/>
      <c r="DV211" s="5"/>
      <c r="DW211" s="5"/>
      <c r="DX211" s="5"/>
      <c r="DY211" s="5"/>
      <c r="DZ211" s="5"/>
      <c r="EA211" s="5"/>
      <c r="EF211" s="5"/>
      <c r="EG211" s="5"/>
      <c r="EH211" s="5"/>
      <c r="EI211" s="5"/>
      <c r="EJ211" s="5"/>
      <c r="EK211" s="5"/>
      <c r="EL211" s="5"/>
      <c r="EM211" s="5"/>
      <c r="EQ211" s="5"/>
      <c r="ER211" s="5"/>
      <c r="ES211" s="5"/>
      <c r="ET211" s="5"/>
      <c r="EU211" s="5"/>
    </row>
    <row r="212" spans="113:151" ht="12.75" customHeight="1">
      <c r="DI212" s="5"/>
      <c r="DJ212" s="5"/>
      <c r="DK212" s="5"/>
      <c r="DL212" s="5"/>
      <c r="DM212" s="5"/>
      <c r="DN212" s="5"/>
      <c r="DO212" s="5"/>
      <c r="DP212" s="5"/>
      <c r="DQ212" s="5"/>
      <c r="DT212" s="5"/>
      <c r="DU212" s="5"/>
      <c r="DV212" s="5"/>
      <c r="DW212" s="5"/>
      <c r="DX212" s="5"/>
      <c r="DY212" s="5"/>
      <c r="DZ212" s="5"/>
      <c r="EA212" s="5"/>
      <c r="EF212" s="5"/>
      <c r="EG212" s="5"/>
      <c r="EH212" s="5"/>
      <c r="EI212" s="5"/>
      <c r="EJ212" s="5"/>
      <c r="EK212" s="5"/>
      <c r="EL212" s="5"/>
      <c r="EM212" s="5"/>
      <c r="EQ212" s="5"/>
      <c r="ER212" s="5"/>
      <c r="ES212" s="5"/>
      <c r="ET212" s="5"/>
      <c r="EU212" s="5"/>
    </row>
    <row r="213" spans="113:151" ht="12.75" customHeight="1">
      <c r="DI213" s="5"/>
      <c r="DJ213" s="5"/>
      <c r="DK213" s="5"/>
      <c r="DL213" s="5"/>
      <c r="DM213" s="5"/>
      <c r="DN213" s="5"/>
      <c r="DO213" s="5"/>
      <c r="DP213" s="5"/>
      <c r="DQ213" s="5"/>
      <c r="DT213" s="5"/>
      <c r="DU213" s="5"/>
      <c r="DV213" s="5"/>
      <c r="DW213" s="5"/>
      <c r="DX213" s="5"/>
      <c r="DY213" s="5"/>
      <c r="DZ213" s="5"/>
      <c r="EA213" s="5"/>
      <c r="EF213" s="5"/>
      <c r="EG213" s="5"/>
      <c r="EH213" s="5"/>
      <c r="EI213" s="5"/>
      <c r="EJ213" s="5"/>
      <c r="EK213" s="5"/>
      <c r="EL213" s="5"/>
      <c r="EM213" s="5"/>
      <c r="EQ213" s="5"/>
      <c r="ER213" s="5"/>
      <c r="ES213" s="5"/>
      <c r="ET213" s="5"/>
      <c r="EU213" s="5"/>
    </row>
    <row r="214" spans="113:151" ht="12.75" customHeight="1">
      <c r="DI214" s="5"/>
      <c r="DJ214" s="5"/>
      <c r="DK214" s="5"/>
      <c r="DL214" s="5"/>
      <c r="DM214" s="5"/>
      <c r="DN214" s="5"/>
      <c r="DO214" s="5"/>
      <c r="DP214" s="5"/>
      <c r="DQ214" s="5"/>
      <c r="DT214" s="5"/>
      <c r="DU214" s="5"/>
      <c r="DV214" s="5"/>
      <c r="DW214" s="5"/>
      <c r="DX214" s="5"/>
      <c r="DY214" s="5"/>
      <c r="DZ214" s="5"/>
      <c r="EA214" s="5"/>
      <c r="EF214" s="5"/>
      <c r="EG214" s="5"/>
      <c r="EH214" s="5"/>
      <c r="EI214" s="5"/>
      <c r="EJ214" s="5"/>
      <c r="EK214" s="5"/>
      <c r="EL214" s="5"/>
      <c r="EM214" s="5"/>
      <c r="EQ214" s="5"/>
      <c r="ER214" s="5"/>
      <c r="ES214" s="5"/>
      <c r="ET214" s="5"/>
      <c r="EU214" s="5"/>
    </row>
    <row r="215" spans="113:151" ht="12.75" customHeight="1">
      <c r="DI215" s="5"/>
      <c r="DJ215" s="5"/>
      <c r="DK215" s="5"/>
      <c r="DL215" s="5"/>
      <c r="DM215" s="5"/>
      <c r="DN215" s="5"/>
      <c r="DO215" s="5"/>
      <c r="DP215" s="5"/>
      <c r="DQ215" s="5"/>
      <c r="DT215" s="5"/>
      <c r="DU215" s="5"/>
      <c r="DV215" s="5"/>
      <c r="DW215" s="5"/>
      <c r="DX215" s="5"/>
      <c r="DY215" s="5"/>
      <c r="DZ215" s="5"/>
      <c r="EA215" s="5"/>
      <c r="EF215" s="5"/>
      <c r="EG215" s="5"/>
      <c r="EH215" s="5"/>
      <c r="EI215" s="5"/>
      <c r="EJ215" s="5"/>
      <c r="EK215" s="5"/>
      <c r="EL215" s="5"/>
      <c r="EM215" s="5"/>
      <c r="EQ215" s="5"/>
      <c r="ER215" s="5"/>
      <c r="ES215" s="5"/>
      <c r="ET215" s="5"/>
      <c r="EU215" s="5"/>
    </row>
    <row r="216" spans="113:151" ht="12.75" customHeight="1">
      <c r="DI216" s="5"/>
      <c r="DJ216" s="5"/>
      <c r="DK216" s="5"/>
      <c r="DL216" s="5"/>
      <c r="DM216" s="5"/>
      <c r="DN216" s="5"/>
      <c r="DO216" s="5"/>
      <c r="DP216" s="5"/>
      <c r="DQ216" s="5"/>
      <c r="DT216" s="5"/>
      <c r="DU216" s="5"/>
      <c r="DV216" s="5"/>
      <c r="DW216" s="5"/>
      <c r="DX216" s="5"/>
      <c r="DY216" s="5"/>
      <c r="DZ216" s="5"/>
      <c r="EA216" s="5"/>
      <c r="EF216" s="5"/>
      <c r="EG216" s="5"/>
      <c r="EH216" s="5"/>
      <c r="EI216" s="5"/>
      <c r="EJ216" s="5"/>
      <c r="EK216" s="5"/>
      <c r="EL216" s="5"/>
      <c r="EM216" s="5"/>
      <c r="EQ216" s="5"/>
      <c r="ER216" s="5"/>
      <c r="ES216" s="5"/>
      <c r="ET216" s="5"/>
      <c r="EU216" s="5"/>
    </row>
    <row r="217" spans="113:151" ht="12.75" customHeight="1">
      <c r="DI217" s="5"/>
      <c r="DJ217" s="5"/>
      <c r="DK217" s="5"/>
      <c r="DL217" s="5"/>
      <c r="DM217" s="5"/>
      <c r="DN217" s="5"/>
      <c r="DO217" s="5"/>
      <c r="DP217" s="5"/>
      <c r="DQ217" s="5"/>
      <c r="DT217" s="5"/>
      <c r="DU217" s="5"/>
      <c r="DV217" s="5"/>
      <c r="DW217" s="5"/>
      <c r="DX217" s="5"/>
      <c r="DY217" s="5"/>
      <c r="DZ217" s="5"/>
      <c r="EA217" s="5"/>
      <c r="EF217" s="5"/>
      <c r="EG217" s="5"/>
      <c r="EH217" s="5"/>
      <c r="EI217" s="5"/>
      <c r="EJ217" s="5"/>
      <c r="EK217" s="5"/>
      <c r="EL217" s="5"/>
      <c r="EM217" s="5"/>
      <c r="EQ217" s="5"/>
      <c r="ER217" s="5"/>
      <c r="ES217" s="5"/>
      <c r="ET217" s="5"/>
      <c r="EU217" s="5"/>
    </row>
    <row r="218" spans="113:151" ht="12.75" customHeight="1">
      <c r="DI218" s="5"/>
      <c r="DJ218" s="5"/>
      <c r="DK218" s="5"/>
      <c r="DL218" s="5"/>
      <c r="DM218" s="5"/>
      <c r="DN218" s="5"/>
      <c r="DO218" s="5"/>
      <c r="DP218" s="5"/>
      <c r="DQ218" s="5"/>
      <c r="DT218" s="5"/>
      <c r="DU218" s="5"/>
      <c r="DV218" s="5"/>
      <c r="DW218" s="5"/>
      <c r="DX218" s="5"/>
      <c r="DY218" s="5"/>
      <c r="DZ218" s="5"/>
      <c r="EA218" s="5"/>
      <c r="EF218" s="5"/>
      <c r="EG218" s="5"/>
      <c r="EH218" s="5"/>
      <c r="EI218" s="5"/>
      <c r="EJ218" s="5"/>
      <c r="EK218" s="5"/>
      <c r="EL218" s="5"/>
      <c r="EM218" s="5"/>
      <c r="EQ218" s="5"/>
      <c r="ER218" s="5"/>
      <c r="ES218" s="5"/>
      <c r="ET218" s="5"/>
      <c r="EU218" s="5"/>
    </row>
    <row r="219" spans="113:151" ht="12.75" customHeight="1">
      <c r="DI219" s="5"/>
      <c r="DJ219" s="5"/>
      <c r="DK219" s="5"/>
      <c r="DL219" s="5"/>
      <c r="DM219" s="5"/>
      <c r="DN219" s="5"/>
      <c r="DO219" s="5"/>
      <c r="DP219" s="5"/>
      <c r="DQ219" s="5"/>
      <c r="DT219" s="5"/>
      <c r="DU219" s="5"/>
      <c r="DV219" s="5"/>
      <c r="DW219" s="5"/>
      <c r="DX219" s="5"/>
      <c r="DY219" s="5"/>
      <c r="DZ219" s="5"/>
      <c r="EA219" s="5"/>
      <c r="EF219" s="5"/>
      <c r="EG219" s="5"/>
      <c r="EH219" s="5"/>
      <c r="EI219" s="5"/>
      <c r="EJ219" s="5"/>
      <c r="EK219" s="5"/>
      <c r="EL219" s="5"/>
      <c r="EM219" s="5"/>
      <c r="EQ219" s="5"/>
      <c r="ER219" s="5"/>
      <c r="ES219" s="5"/>
      <c r="ET219" s="5"/>
      <c r="EU219" s="5"/>
    </row>
    <row r="220" spans="113:151" ht="12.75" customHeight="1">
      <c r="DI220" s="5"/>
      <c r="DJ220" s="5"/>
      <c r="DK220" s="5"/>
      <c r="DL220" s="5"/>
      <c r="DM220" s="5"/>
      <c r="DN220" s="5"/>
      <c r="DO220" s="5"/>
      <c r="DP220" s="5"/>
      <c r="DQ220" s="5"/>
      <c r="DT220" s="5"/>
      <c r="DU220" s="5"/>
      <c r="DV220" s="5"/>
      <c r="DW220" s="5"/>
      <c r="DX220" s="5"/>
      <c r="DY220" s="5"/>
      <c r="DZ220" s="5"/>
      <c r="EA220" s="5"/>
      <c r="EF220" s="5"/>
      <c r="EG220" s="5"/>
      <c r="EH220" s="5"/>
      <c r="EI220" s="5"/>
      <c r="EJ220" s="5"/>
      <c r="EK220" s="5"/>
      <c r="EL220" s="5"/>
      <c r="EM220" s="5"/>
      <c r="EQ220" s="5"/>
      <c r="ER220" s="5"/>
      <c r="ES220" s="5"/>
      <c r="ET220" s="5"/>
      <c r="EU220" s="5"/>
    </row>
    <row r="221" spans="113:151" ht="12.75" customHeight="1">
      <c r="DI221" s="5"/>
      <c r="DJ221" s="5"/>
      <c r="DK221" s="5"/>
      <c r="DL221" s="5"/>
      <c r="DM221" s="5"/>
      <c r="DN221" s="5"/>
      <c r="DO221" s="5"/>
      <c r="DP221" s="5"/>
      <c r="DQ221" s="5"/>
      <c r="DT221" s="5"/>
      <c r="DU221" s="5"/>
      <c r="DV221" s="5"/>
      <c r="DW221" s="5"/>
      <c r="DX221" s="5"/>
      <c r="DY221" s="5"/>
      <c r="DZ221" s="5"/>
      <c r="EA221" s="5"/>
      <c r="EF221" s="5"/>
      <c r="EG221" s="5"/>
      <c r="EH221" s="5"/>
      <c r="EI221" s="5"/>
      <c r="EJ221" s="5"/>
      <c r="EK221" s="5"/>
      <c r="EL221" s="5"/>
      <c r="EM221" s="5"/>
      <c r="EQ221" s="5"/>
      <c r="ER221" s="5"/>
      <c r="ES221" s="5"/>
      <c r="ET221" s="5"/>
      <c r="EU221" s="5"/>
    </row>
    <row r="222" spans="113:151" ht="12.75" customHeight="1">
      <c r="DI222" s="5"/>
      <c r="DJ222" s="5"/>
      <c r="DK222" s="5"/>
      <c r="DL222" s="5"/>
      <c r="DM222" s="5"/>
      <c r="DN222" s="5"/>
      <c r="DO222" s="5"/>
      <c r="DP222" s="5"/>
      <c r="DQ222" s="5"/>
      <c r="DT222" s="5"/>
      <c r="DU222" s="5"/>
      <c r="DV222" s="5"/>
      <c r="DW222" s="5"/>
      <c r="DX222" s="5"/>
      <c r="DY222" s="5"/>
      <c r="DZ222" s="5"/>
      <c r="EA222" s="5"/>
      <c r="EF222" s="5"/>
      <c r="EG222" s="5"/>
      <c r="EH222" s="5"/>
      <c r="EI222" s="5"/>
      <c r="EJ222" s="5"/>
      <c r="EK222" s="5"/>
      <c r="EL222" s="5"/>
      <c r="EM222" s="5"/>
      <c r="EQ222" s="5"/>
      <c r="ER222" s="5"/>
      <c r="ES222" s="5"/>
      <c r="ET222" s="5"/>
      <c r="EU222" s="5"/>
    </row>
    <row r="223" spans="113:151" ht="12.75" customHeight="1">
      <c r="DI223" s="5"/>
      <c r="DJ223" s="5"/>
      <c r="DK223" s="5"/>
      <c r="DL223" s="5"/>
      <c r="DM223" s="5"/>
      <c r="DN223" s="5"/>
      <c r="DO223" s="5"/>
      <c r="DP223" s="5"/>
      <c r="DQ223" s="5"/>
      <c r="DT223" s="5"/>
      <c r="DU223" s="5"/>
      <c r="DV223" s="5"/>
      <c r="DW223" s="5"/>
      <c r="DX223" s="5"/>
      <c r="DY223" s="5"/>
      <c r="DZ223" s="5"/>
      <c r="EA223" s="5"/>
      <c r="EF223" s="5"/>
      <c r="EG223" s="5"/>
      <c r="EH223" s="5"/>
      <c r="EI223" s="5"/>
      <c r="EJ223" s="5"/>
      <c r="EK223" s="5"/>
      <c r="EL223" s="5"/>
      <c r="EM223" s="5"/>
      <c r="EQ223" s="5"/>
      <c r="ER223" s="5"/>
      <c r="ES223" s="5"/>
      <c r="ET223" s="5"/>
      <c r="EU223" s="5"/>
    </row>
    <row r="224" spans="113:151" ht="12.75" customHeight="1">
      <c r="DI224" s="5"/>
      <c r="DJ224" s="5"/>
      <c r="DK224" s="5"/>
      <c r="DL224" s="5"/>
      <c r="DM224" s="5"/>
      <c r="DN224" s="5"/>
      <c r="DO224" s="5"/>
      <c r="DP224" s="5"/>
      <c r="DQ224" s="5"/>
      <c r="DT224" s="5"/>
      <c r="DU224" s="5"/>
      <c r="DV224" s="5"/>
      <c r="DW224" s="5"/>
      <c r="DX224" s="5"/>
      <c r="DY224" s="5"/>
      <c r="DZ224" s="5"/>
      <c r="EA224" s="5"/>
      <c r="EF224" s="5"/>
      <c r="EG224" s="5"/>
      <c r="EH224" s="5"/>
      <c r="EI224" s="5"/>
      <c r="EJ224" s="5"/>
      <c r="EK224" s="5"/>
      <c r="EL224" s="5"/>
      <c r="EM224" s="5"/>
      <c r="EQ224" s="5"/>
      <c r="ER224" s="5"/>
      <c r="ES224" s="5"/>
      <c r="ET224" s="5"/>
      <c r="EU224" s="5"/>
    </row>
    <row r="225" spans="113:151" ht="12.75" customHeight="1">
      <c r="DI225" s="5"/>
      <c r="DJ225" s="5"/>
      <c r="DK225" s="5"/>
      <c r="DL225" s="5"/>
      <c r="DM225" s="5"/>
      <c r="DN225" s="5"/>
      <c r="DO225" s="5"/>
      <c r="DP225" s="5"/>
      <c r="DQ225" s="5"/>
      <c r="DT225" s="5"/>
      <c r="DU225" s="5"/>
      <c r="DV225" s="5"/>
      <c r="DW225" s="5"/>
      <c r="DX225" s="5"/>
      <c r="DY225" s="5"/>
      <c r="DZ225" s="5"/>
      <c r="EA225" s="5"/>
      <c r="EF225" s="5"/>
      <c r="EG225" s="5"/>
      <c r="EH225" s="5"/>
      <c r="EI225" s="5"/>
      <c r="EJ225" s="5"/>
      <c r="EK225" s="5"/>
      <c r="EL225" s="5"/>
      <c r="EM225" s="5"/>
      <c r="EQ225" s="5"/>
      <c r="ER225" s="5"/>
      <c r="ES225" s="5"/>
      <c r="ET225" s="5"/>
      <c r="EU225" s="5"/>
    </row>
    <row r="226" spans="113:151" ht="12.75" customHeight="1">
      <c r="DI226" s="5"/>
      <c r="DJ226" s="5"/>
      <c r="DK226" s="5"/>
      <c r="DL226" s="5"/>
      <c r="DM226" s="5"/>
      <c r="DN226" s="5"/>
      <c r="DO226" s="5"/>
      <c r="DP226" s="5"/>
      <c r="DQ226" s="5"/>
      <c r="DT226" s="5"/>
      <c r="DU226" s="5"/>
      <c r="DV226" s="5"/>
      <c r="DW226" s="5"/>
      <c r="DX226" s="5"/>
      <c r="DY226" s="5"/>
      <c r="DZ226" s="5"/>
      <c r="EA226" s="5"/>
      <c r="EF226" s="5"/>
      <c r="EG226" s="5"/>
      <c r="EH226" s="5"/>
      <c r="EI226" s="5"/>
      <c r="EJ226" s="5"/>
      <c r="EK226" s="5"/>
      <c r="EL226" s="5"/>
      <c r="EM226" s="5"/>
      <c r="EQ226" s="5"/>
      <c r="ER226" s="5"/>
      <c r="ES226" s="5"/>
      <c r="ET226" s="5"/>
      <c r="EU226" s="5"/>
    </row>
    <row r="227" spans="113:151" ht="12.75" customHeight="1">
      <c r="DI227" s="5"/>
      <c r="DJ227" s="5"/>
      <c r="DK227" s="5"/>
      <c r="DL227" s="5"/>
      <c r="DM227" s="5"/>
      <c r="DN227" s="5"/>
      <c r="DO227" s="5"/>
      <c r="DP227" s="5"/>
      <c r="DQ227" s="5"/>
      <c r="DT227" s="5"/>
      <c r="DU227" s="5"/>
      <c r="DV227" s="5"/>
      <c r="DW227" s="5"/>
      <c r="DX227" s="5"/>
      <c r="DY227" s="5"/>
      <c r="DZ227" s="5"/>
      <c r="EA227" s="5"/>
      <c r="EF227" s="5"/>
      <c r="EG227" s="5"/>
      <c r="EH227" s="5"/>
      <c r="EI227" s="5"/>
      <c r="EJ227" s="5"/>
      <c r="EK227" s="5"/>
      <c r="EL227" s="5"/>
      <c r="EM227" s="5"/>
      <c r="EQ227" s="5"/>
      <c r="ER227" s="5"/>
      <c r="ES227" s="5"/>
      <c r="ET227" s="5"/>
      <c r="EU227" s="5"/>
    </row>
    <row r="228" spans="113:151" ht="12.75" customHeight="1">
      <c r="DI228" s="5"/>
      <c r="DJ228" s="5"/>
      <c r="DK228" s="5"/>
      <c r="DL228" s="5"/>
      <c r="DM228" s="5"/>
      <c r="DN228" s="5"/>
      <c r="DO228" s="5"/>
      <c r="DP228" s="5"/>
      <c r="DQ228" s="5"/>
      <c r="DT228" s="5"/>
      <c r="DU228" s="5"/>
      <c r="DV228" s="5"/>
      <c r="DW228" s="5"/>
      <c r="DX228" s="5"/>
      <c r="DY228" s="5"/>
      <c r="DZ228" s="5"/>
      <c r="EA228" s="5"/>
      <c r="EF228" s="5"/>
      <c r="EG228" s="5"/>
      <c r="EH228" s="5"/>
      <c r="EI228" s="5"/>
      <c r="EJ228" s="5"/>
      <c r="EK228" s="5"/>
      <c r="EL228" s="5"/>
      <c r="EM228" s="5"/>
      <c r="EQ228" s="5"/>
      <c r="ER228" s="5"/>
      <c r="ES228" s="5"/>
      <c r="ET228" s="5"/>
      <c r="EU228" s="5"/>
    </row>
    <row r="229" spans="113:151" ht="12.75" customHeight="1">
      <c r="DI229" s="5"/>
      <c r="DJ229" s="5"/>
      <c r="DK229" s="5"/>
      <c r="DL229" s="5"/>
      <c r="DM229" s="5"/>
      <c r="DN229" s="5"/>
      <c r="DO229" s="5"/>
      <c r="DP229" s="5"/>
      <c r="DQ229" s="5"/>
      <c r="DT229" s="5"/>
      <c r="DU229" s="5"/>
      <c r="DV229" s="5"/>
      <c r="DW229" s="5"/>
      <c r="DX229" s="5"/>
      <c r="DY229" s="5"/>
      <c r="DZ229" s="5"/>
      <c r="EA229" s="5"/>
      <c r="EF229" s="5"/>
      <c r="EG229" s="5"/>
      <c r="EH229" s="5"/>
      <c r="EI229" s="5"/>
      <c r="EJ229" s="5"/>
      <c r="EK229" s="5"/>
      <c r="EL229" s="5"/>
      <c r="EM229" s="5"/>
      <c r="EQ229" s="5"/>
      <c r="ER229" s="5"/>
      <c r="ES229" s="5"/>
      <c r="ET229" s="5"/>
      <c r="EU229" s="5"/>
    </row>
    <row r="230" spans="113:151" ht="12.75" customHeight="1">
      <c r="DI230" s="5"/>
      <c r="DJ230" s="5"/>
      <c r="DK230" s="5"/>
      <c r="DL230" s="5"/>
      <c r="DM230" s="5"/>
      <c r="DN230" s="5"/>
      <c r="DO230" s="5"/>
      <c r="DP230" s="5"/>
      <c r="DQ230" s="5"/>
      <c r="DT230" s="5"/>
      <c r="DU230" s="5"/>
      <c r="DV230" s="5"/>
      <c r="DW230" s="5"/>
      <c r="DX230" s="5"/>
      <c r="DY230" s="5"/>
      <c r="DZ230" s="5"/>
      <c r="EA230" s="5"/>
      <c r="EF230" s="5"/>
      <c r="EG230" s="5"/>
      <c r="EH230" s="5"/>
      <c r="EI230" s="5"/>
      <c r="EJ230" s="5"/>
      <c r="EK230" s="5"/>
      <c r="EL230" s="5"/>
      <c r="EM230" s="5"/>
      <c r="EQ230" s="5"/>
      <c r="ER230" s="5"/>
      <c r="ES230" s="5"/>
      <c r="ET230" s="5"/>
      <c r="EU230" s="5"/>
    </row>
    <row r="231" spans="113:151" ht="12.75" customHeight="1">
      <c r="DI231" s="5"/>
      <c r="DJ231" s="5"/>
      <c r="DK231" s="5"/>
      <c r="DL231" s="5"/>
      <c r="DM231" s="5"/>
      <c r="DN231" s="5"/>
      <c r="DO231" s="5"/>
      <c r="DP231" s="5"/>
      <c r="DQ231" s="5"/>
      <c r="DT231" s="5"/>
      <c r="DU231" s="5"/>
      <c r="DV231" s="5"/>
      <c r="DW231" s="5"/>
      <c r="DX231" s="5"/>
      <c r="DY231" s="5"/>
      <c r="DZ231" s="5"/>
      <c r="EA231" s="5"/>
      <c r="EF231" s="5"/>
      <c r="EG231" s="5"/>
      <c r="EH231" s="5"/>
      <c r="EI231" s="5"/>
      <c r="EJ231" s="5"/>
      <c r="EK231" s="5"/>
      <c r="EL231" s="5"/>
      <c r="EM231" s="5"/>
      <c r="EQ231" s="5"/>
      <c r="ER231" s="5"/>
      <c r="ES231" s="5"/>
      <c r="ET231" s="5"/>
      <c r="EU231" s="5"/>
    </row>
    <row r="232" spans="113:151" ht="12.75" customHeight="1">
      <c r="DI232" s="5"/>
      <c r="DJ232" s="5"/>
      <c r="DK232" s="5"/>
      <c r="DL232" s="5"/>
      <c r="DM232" s="5"/>
      <c r="DN232" s="5"/>
      <c r="DO232" s="5"/>
      <c r="DP232" s="5"/>
      <c r="DQ232" s="5"/>
      <c r="DT232" s="5"/>
      <c r="DU232" s="5"/>
      <c r="DV232" s="5"/>
      <c r="DW232" s="5"/>
      <c r="DX232" s="5"/>
      <c r="DY232" s="5"/>
      <c r="DZ232" s="5"/>
      <c r="EA232" s="5"/>
      <c r="EF232" s="5"/>
      <c r="EG232" s="5"/>
      <c r="EH232" s="5"/>
      <c r="EI232" s="5"/>
      <c r="EJ232" s="5"/>
      <c r="EK232" s="5"/>
      <c r="EL232" s="5"/>
      <c r="EM232" s="5"/>
      <c r="EQ232" s="5"/>
      <c r="ER232" s="5"/>
      <c r="ES232" s="5"/>
      <c r="ET232" s="5"/>
      <c r="EU232" s="5"/>
    </row>
    <row r="233" spans="113:151" ht="12.75" customHeight="1">
      <c r="DI233" s="5"/>
      <c r="DJ233" s="5"/>
      <c r="DK233" s="5"/>
      <c r="DL233" s="5"/>
      <c r="DM233" s="5"/>
      <c r="DN233" s="5"/>
      <c r="DO233" s="5"/>
      <c r="DP233" s="5"/>
      <c r="DQ233" s="5"/>
      <c r="DT233" s="5"/>
      <c r="DU233" s="5"/>
      <c r="DV233" s="5"/>
      <c r="DW233" s="5"/>
      <c r="DX233" s="5"/>
      <c r="DY233" s="5"/>
      <c r="DZ233" s="5"/>
      <c r="EA233" s="5"/>
      <c r="EF233" s="5"/>
      <c r="EG233" s="5"/>
      <c r="EH233" s="5"/>
      <c r="EI233" s="5"/>
      <c r="EJ233" s="5"/>
      <c r="EK233" s="5"/>
      <c r="EL233" s="5"/>
      <c r="EM233" s="5"/>
      <c r="EQ233" s="5"/>
      <c r="ER233" s="5"/>
      <c r="ES233" s="5"/>
      <c r="ET233" s="5"/>
      <c r="EU233" s="5"/>
    </row>
    <row r="234" spans="113:151" ht="12.75" customHeight="1">
      <c r="DI234" s="5"/>
      <c r="DJ234" s="5"/>
      <c r="DK234" s="5"/>
      <c r="DL234" s="5"/>
      <c r="DM234" s="5"/>
      <c r="DN234" s="5"/>
      <c r="DO234" s="5"/>
      <c r="DP234" s="5"/>
      <c r="DQ234" s="5"/>
      <c r="DT234" s="5"/>
      <c r="DU234" s="5"/>
      <c r="DV234" s="5"/>
      <c r="DW234" s="5"/>
      <c r="DX234" s="5"/>
      <c r="DY234" s="5"/>
      <c r="DZ234" s="5"/>
      <c r="EA234" s="5"/>
      <c r="EF234" s="5"/>
      <c r="EG234" s="5"/>
      <c r="EH234" s="5"/>
      <c r="EI234" s="5"/>
      <c r="EJ234" s="5"/>
      <c r="EK234" s="5"/>
      <c r="EL234" s="5"/>
      <c r="EM234" s="5"/>
      <c r="EQ234" s="5"/>
      <c r="ER234" s="5"/>
      <c r="ES234" s="5"/>
      <c r="ET234" s="5"/>
      <c r="EU234" s="5"/>
    </row>
    <row r="235" spans="113:151" ht="12.75" customHeight="1">
      <c r="DI235" s="5"/>
      <c r="DJ235" s="5"/>
      <c r="DK235" s="5"/>
      <c r="DL235" s="5"/>
      <c r="DM235" s="5"/>
      <c r="DN235" s="5"/>
      <c r="DO235" s="5"/>
      <c r="DP235" s="5"/>
      <c r="DQ235" s="5"/>
      <c r="DT235" s="5"/>
      <c r="DU235" s="5"/>
      <c r="DV235" s="5"/>
      <c r="DW235" s="5"/>
      <c r="DX235" s="5"/>
      <c r="DY235" s="5"/>
      <c r="DZ235" s="5"/>
      <c r="EA235" s="5"/>
      <c r="EF235" s="5"/>
      <c r="EG235" s="5"/>
      <c r="EH235" s="5"/>
      <c r="EI235" s="5"/>
      <c r="EJ235" s="5"/>
      <c r="EK235" s="5"/>
      <c r="EL235" s="5"/>
      <c r="EM235" s="5"/>
      <c r="EQ235" s="5"/>
      <c r="ER235" s="5"/>
      <c r="ES235" s="5"/>
      <c r="ET235" s="5"/>
      <c r="EU235" s="5"/>
    </row>
    <row r="236" spans="113:151" ht="12.75" customHeight="1">
      <c r="DI236" s="5"/>
      <c r="DJ236" s="5"/>
      <c r="DK236" s="5"/>
      <c r="DL236" s="5"/>
      <c r="DM236" s="5"/>
      <c r="DN236" s="5"/>
      <c r="DO236" s="5"/>
      <c r="DP236" s="5"/>
      <c r="DQ236" s="5"/>
      <c r="DT236" s="5"/>
      <c r="DU236" s="5"/>
      <c r="DV236" s="5"/>
      <c r="DW236" s="5"/>
      <c r="DX236" s="5"/>
      <c r="DY236" s="5"/>
      <c r="DZ236" s="5"/>
      <c r="EA236" s="5"/>
      <c r="EF236" s="5"/>
      <c r="EG236" s="5"/>
      <c r="EH236" s="5"/>
      <c r="EI236" s="5"/>
      <c r="EJ236" s="5"/>
      <c r="EK236" s="5"/>
      <c r="EL236" s="5"/>
      <c r="EM236" s="5"/>
      <c r="EQ236" s="5"/>
      <c r="ER236" s="5"/>
      <c r="ES236" s="5"/>
      <c r="ET236" s="5"/>
      <c r="EU236" s="5"/>
    </row>
    <row r="237" spans="113:151" ht="12.75" customHeight="1">
      <c r="DI237" s="5"/>
      <c r="DJ237" s="5"/>
      <c r="DK237" s="5"/>
      <c r="DL237" s="5"/>
      <c r="DM237" s="5"/>
      <c r="DN237" s="5"/>
      <c r="DO237" s="5"/>
      <c r="DP237" s="5"/>
      <c r="DQ237" s="5"/>
      <c r="DT237" s="5"/>
      <c r="DU237" s="5"/>
      <c r="DV237" s="5"/>
      <c r="DW237" s="5"/>
      <c r="DX237" s="5"/>
      <c r="DY237" s="5"/>
      <c r="DZ237" s="5"/>
      <c r="EA237" s="5"/>
      <c r="EF237" s="5"/>
      <c r="EG237" s="5"/>
      <c r="EH237" s="5"/>
      <c r="EI237" s="5"/>
      <c r="EJ237" s="5"/>
      <c r="EK237" s="5"/>
      <c r="EL237" s="5"/>
      <c r="EM237" s="5"/>
      <c r="EQ237" s="5"/>
      <c r="ER237" s="5"/>
      <c r="ES237" s="5"/>
      <c r="ET237" s="5"/>
      <c r="EU237" s="5"/>
    </row>
    <row r="238" spans="113:151" ht="12.75" customHeight="1">
      <c r="DI238" s="5"/>
      <c r="DJ238" s="5"/>
      <c r="DK238" s="5"/>
      <c r="DL238" s="5"/>
      <c r="DM238" s="5"/>
      <c r="DN238" s="5"/>
      <c r="DO238" s="5"/>
      <c r="DP238" s="5"/>
      <c r="DQ238" s="5"/>
      <c r="DT238" s="5"/>
      <c r="DU238" s="5"/>
      <c r="DV238" s="5"/>
      <c r="DW238" s="5"/>
      <c r="DX238" s="5"/>
      <c r="DY238" s="5"/>
      <c r="DZ238" s="5"/>
      <c r="EA238" s="5"/>
      <c r="EF238" s="5"/>
      <c r="EG238" s="5"/>
      <c r="EH238" s="5"/>
      <c r="EI238" s="5"/>
      <c r="EJ238" s="5"/>
      <c r="EK238" s="5"/>
      <c r="EL238" s="5"/>
      <c r="EM238" s="5"/>
      <c r="EQ238" s="5"/>
      <c r="ER238" s="5"/>
      <c r="ES238" s="5"/>
      <c r="ET238" s="5"/>
      <c r="EU238" s="5"/>
    </row>
    <row r="239" spans="113:151" ht="12.75" customHeight="1">
      <c r="DI239" s="5"/>
      <c r="DJ239" s="5"/>
      <c r="DK239" s="5"/>
      <c r="DL239" s="5"/>
      <c r="DM239" s="5"/>
      <c r="DN239" s="5"/>
      <c r="DO239" s="5"/>
      <c r="DP239" s="5"/>
      <c r="DQ239" s="5"/>
      <c r="DT239" s="5"/>
      <c r="DU239" s="5"/>
      <c r="DV239" s="5"/>
      <c r="DW239" s="5"/>
      <c r="DX239" s="5"/>
      <c r="DY239" s="5"/>
      <c r="DZ239" s="5"/>
      <c r="EA239" s="5"/>
      <c r="EF239" s="5"/>
      <c r="EG239" s="5"/>
      <c r="EH239" s="5"/>
      <c r="EI239" s="5"/>
      <c r="EJ239" s="5"/>
      <c r="EK239" s="5"/>
      <c r="EL239" s="5"/>
      <c r="EM239" s="5"/>
      <c r="EQ239" s="5"/>
      <c r="ER239" s="5"/>
      <c r="ES239" s="5"/>
      <c r="ET239" s="5"/>
      <c r="EU239" s="5"/>
    </row>
    <row r="240" spans="113:151" ht="12.75" customHeight="1">
      <c r="DI240" s="5"/>
      <c r="DJ240" s="5"/>
      <c r="DK240" s="5"/>
      <c r="DL240" s="5"/>
      <c r="DM240" s="5"/>
      <c r="DN240" s="5"/>
      <c r="DO240" s="5"/>
      <c r="DP240" s="5"/>
      <c r="DQ240" s="5"/>
      <c r="DT240" s="5"/>
      <c r="DU240" s="5"/>
      <c r="DV240" s="5"/>
      <c r="DW240" s="5"/>
      <c r="DX240" s="5"/>
      <c r="DY240" s="5"/>
      <c r="DZ240" s="5"/>
      <c r="EA240" s="5"/>
      <c r="EF240" s="5"/>
      <c r="EG240" s="5"/>
      <c r="EH240" s="5"/>
      <c r="EI240" s="5"/>
      <c r="EJ240" s="5"/>
      <c r="EK240" s="5"/>
      <c r="EL240" s="5"/>
      <c r="EM240" s="5"/>
      <c r="EQ240" s="5"/>
      <c r="ER240" s="5"/>
      <c r="ES240" s="5"/>
      <c r="ET240" s="5"/>
      <c r="EU240" s="5"/>
    </row>
    <row r="241" spans="113:151" ht="12.75" customHeight="1">
      <c r="DI241" s="5"/>
      <c r="DJ241" s="5"/>
      <c r="DK241" s="5"/>
      <c r="DL241" s="5"/>
      <c r="DM241" s="5"/>
      <c r="DN241" s="5"/>
      <c r="DO241" s="5"/>
      <c r="DP241" s="5"/>
      <c r="DQ241" s="5"/>
      <c r="DT241" s="5"/>
      <c r="DU241" s="5"/>
      <c r="DV241" s="5"/>
      <c r="DW241" s="5"/>
      <c r="DX241" s="5"/>
      <c r="DY241" s="5"/>
      <c r="DZ241" s="5"/>
      <c r="EA241" s="5"/>
      <c r="EF241" s="5"/>
      <c r="EG241" s="5"/>
      <c r="EH241" s="5"/>
      <c r="EI241" s="5"/>
      <c r="EJ241" s="5"/>
      <c r="EK241" s="5"/>
      <c r="EL241" s="5"/>
      <c r="EM241" s="5"/>
      <c r="EQ241" s="5"/>
      <c r="ER241" s="5"/>
      <c r="ES241" s="5"/>
      <c r="ET241" s="5"/>
      <c r="EU241" s="5"/>
    </row>
    <row r="242" spans="113:151" ht="12.75" customHeight="1">
      <c r="DI242" s="5"/>
      <c r="DJ242" s="5"/>
      <c r="DK242" s="5"/>
      <c r="DL242" s="5"/>
      <c r="DM242" s="5"/>
      <c r="DN242" s="5"/>
      <c r="DO242" s="5"/>
      <c r="DP242" s="5"/>
      <c r="DQ242" s="5"/>
      <c r="DT242" s="5"/>
      <c r="DU242" s="5"/>
      <c r="DV242" s="5"/>
      <c r="DW242" s="5"/>
      <c r="DX242" s="5"/>
      <c r="DY242" s="5"/>
      <c r="DZ242" s="5"/>
      <c r="EA242" s="5"/>
      <c r="EF242" s="5"/>
      <c r="EG242" s="5"/>
      <c r="EH242" s="5"/>
      <c r="EI242" s="5"/>
      <c r="EJ242" s="5"/>
      <c r="EK242" s="5"/>
      <c r="EL242" s="5"/>
      <c r="EM242" s="5"/>
      <c r="EQ242" s="5"/>
      <c r="ER242" s="5"/>
      <c r="ES242" s="5"/>
      <c r="ET242" s="5"/>
      <c r="EU242" s="5"/>
    </row>
    <row r="243" spans="113:151" ht="12.75" customHeight="1">
      <c r="DI243" s="5"/>
      <c r="DJ243" s="5"/>
      <c r="DK243" s="5"/>
      <c r="DL243" s="5"/>
      <c r="DM243" s="5"/>
      <c r="DN243" s="5"/>
      <c r="DO243" s="5"/>
      <c r="DP243" s="5"/>
      <c r="DQ243" s="5"/>
      <c r="DT243" s="5"/>
      <c r="DU243" s="5"/>
      <c r="DV243" s="5"/>
      <c r="DW243" s="5"/>
      <c r="DX243" s="5"/>
      <c r="DY243" s="5"/>
      <c r="DZ243" s="5"/>
      <c r="EA243" s="5"/>
      <c r="EF243" s="5"/>
      <c r="EG243" s="5"/>
      <c r="EH243" s="5"/>
      <c r="EI243" s="5"/>
      <c r="EJ243" s="5"/>
      <c r="EK243" s="5"/>
      <c r="EL243" s="5"/>
      <c r="EM243" s="5"/>
      <c r="EQ243" s="5"/>
      <c r="ER243" s="5"/>
      <c r="ES243" s="5"/>
      <c r="ET243" s="5"/>
      <c r="EU243" s="5"/>
    </row>
    <row r="244" spans="113:151" ht="12.75" customHeight="1">
      <c r="DI244" s="5"/>
      <c r="DJ244" s="5"/>
      <c r="DK244" s="5"/>
      <c r="DL244" s="5"/>
      <c r="DM244" s="5"/>
      <c r="DN244" s="5"/>
      <c r="DO244" s="5"/>
      <c r="DP244" s="5"/>
      <c r="DQ244" s="5"/>
      <c r="DT244" s="5"/>
      <c r="DU244" s="5"/>
      <c r="DV244" s="5"/>
      <c r="DW244" s="5"/>
      <c r="DX244" s="5"/>
      <c r="DY244" s="5"/>
      <c r="DZ244" s="5"/>
      <c r="EA244" s="5"/>
      <c r="EF244" s="5"/>
      <c r="EG244" s="5"/>
      <c r="EH244" s="5"/>
      <c r="EI244" s="5"/>
      <c r="EJ244" s="5"/>
      <c r="EK244" s="5"/>
      <c r="EL244" s="5"/>
      <c r="EM244" s="5"/>
      <c r="EQ244" s="5"/>
      <c r="ER244" s="5"/>
      <c r="ES244" s="5"/>
      <c r="ET244" s="5"/>
      <c r="EU244" s="5"/>
    </row>
    <row r="245" spans="113:151" ht="12.75" customHeight="1">
      <c r="DI245" s="5"/>
      <c r="DJ245" s="5"/>
      <c r="DK245" s="5"/>
      <c r="DL245" s="5"/>
      <c r="DM245" s="5"/>
      <c r="DN245" s="5"/>
      <c r="DO245" s="5"/>
      <c r="DP245" s="5"/>
      <c r="DQ245" s="5"/>
      <c r="DT245" s="5"/>
      <c r="DU245" s="5"/>
      <c r="DV245" s="5"/>
      <c r="DW245" s="5"/>
      <c r="DX245" s="5"/>
      <c r="DY245" s="5"/>
      <c r="DZ245" s="5"/>
      <c r="EA245" s="5"/>
      <c r="EF245" s="5"/>
      <c r="EG245" s="5"/>
      <c r="EH245" s="5"/>
      <c r="EI245" s="5"/>
      <c r="EJ245" s="5"/>
      <c r="EK245" s="5"/>
      <c r="EL245" s="5"/>
      <c r="EM245" s="5"/>
      <c r="EQ245" s="5"/>
      <c r="ER245" s="5"/>
      <c r="ES245" s="5"/>
      <c r="ET245" s="5"/>
      <c r="EU245" s="5"/>
    </row>
    <row r="246" spans="113:151" ht="12.75" customHeight="1">
      <c r="DI246" s="5"/>
      <c r="DJ246" s="5"/>
      <c r="DK246" s="5"/>
      <c r="DL246" s="5"/>
      <c r="DM246" s="5"/>
      <c r="DN246" s="5"/>
      <c r="DO246" s="5"/>
      <c r="DP246" s="5"/>
      <c r="DQ246" s="5"/>
      <c r="DT246" s="5"/>
      <c r="DU246" s="5"/>
      <c r="DV246" s="5"/>
      <c r="DW246" s="5"/>
      <c r="DX246" s="5"/>
      <c r="DY246" s="5"/>
      <c r="DZ246" s="5"/>
      <c r="EA246" s="5"/>
      <c r="EF246" s="5"/>
      <c r="EG246" s="5"/>
      <c r="EH246" s="5"/>
      <c r="EI246" s="5"/>
      <c r="EJ246" s="5"/>
      <c r="EK246" s="5"/>
      <c r="EL246" s="5"/>
      <c r="EM246" s="5"/>
      <c r="EQ246" s="5"/>
      <c r="ER246" s="5"/>
      <c r="ES246" s="5"/>
      <c r="ET246" s="5"/>
      <c r="EU246" s="5"/>
    </row>
    <row r="247" spans="113:151" ht="12.75" customHeight="1">
      <c r="DI247" s="5"/>
      <c r="DJ247" s="5"/>
      <c r="DK247" s="5"/>
      <c r="DL247" s="5"/>
      <c r="DM247" s="5"/>
      <c r="DN247" s="5"/>
      <c r="DO247" s="5"/>
      <c r="DP247" s="5"/>
      <c r="DQ247" s="5"/>
      <c r="DT247" s="5"/>
      <c r="DU247" s="5"/>
      <c r="DV247" s="5"/>
      <c r="DW247" s="5"/>
      <c r="DX247" s="5"/>
      <c r="DY247" s="5"/>
      <c r="DZ247" s="5"/>
      <c r="EA247" s="5"/>
      <c r="EF247" s="5"/>
      <c r="EG247" s="5"/>
      <c r="EH247" s="5"/>
      <c r="EI247" s="5"/>
      <c r="EJ247" s="5"/>
      <c r="EK247" s="5"/>
      <c r="EL247" s="5"/>
      <c r="EM247" s="5"/>
      <c r="EQ247" s="5"/>
      <c r="ER247" s="5"/>
      <c r="ES247" s="5"/>
      <c r="ET247" s="5"/>
      <c r="EU247" s="5"/>
    </row>
    <row r="248" spans="113:151" ht="12.75" customHeight="1">
      <c r="DI248" s="5"/>
      <c r="DJ248" s="5"/>
      <c r="DK248" s="5"/>
      <c r="DL248" s="5"/>
      <c r="DM248" s="5"/>
      <c r="DN248" s="5"/>
      <c r="DO248" s="5"/>
      <c r="DP248" s="5"/>
      <c r="DQ248" s="5"/>
      <c r="DT248" s="5"/>
      <c r="DU248" s="5"/>
      <c r="DV248" s="5"/>
      <c r="DW248" s="5"/>
      <c r="DX248" s="5"/>
      <c r="DY248" s="5"/>
      <c r="DZ248" s="5"/>
      <c r="EA248" s="5"/>
      <c r="EF248" s="5"/>
      <c r="EG248" s="5"/>
      <c r="EH248" s="5"/>
      <c r="EI248" s="5"/>
      <c r="EJ248" s="5"/>
      <c r="EK248" s="5"/>
      <c r="EL248" s="5"/>
      <c r="EM248" s="5"/>
      <c r="EQ248" s="5"/>
      <c r="ER248" s="5"/>
      <c r="ES248" s="5"/>
      <c r="ET248" s="5"/>
      <c r="EU248" s="5"/>
    </row>
    <row r="249" spans="113:151" ht="12.75" customHeight="1">
      <c r="DI249" s="5"/>
      <c r="DJ249" s="5"/>
      <c r="DK249" s="5"/>
      <c r="DL249" s="5"/>
      <c r="DM249" s="5"/>
      <c r="DN249" s="5"/>
      <c r="DO249" s="5"/>
      <c r="DP249" s="5"/>
      <c r="DQ249" s="5"/>
      <c r="DT249" s="5"/>
      <c r="DU249" s="5"/>
      <c r="DV249" s="5"/>
      <c r="DW249" s="5"/>
      <c r="DX249" s="5"/>
      <c r="DY249" s="5"/>
      <c r="DZ249" s="5"/>
      <c r="EA249" s="5"/>
      <c r="EF249" s="5"/>
      <c r="EG249" s="5"/>
      <c r="EH249" s="5"/>
      <c r="EI249" s="5"/>
      <c r="EJ249" s="5"/>
      <c r="EK249" s="5"/>
      <c r="EL249" s="5"/>
      <c r="EM249" s="5"/>
      <c r="EQ249" s="5"/>
      <c r="ER249" s="5"/>
      <c r="ES249" s="5"/>
      <c r="ET249" s="5"/>
      <c r="EU249" s="5"/>
    </row>
    <row r="250" spans="113:151" ht="12.75" customHeight="1">
      <c r="DI250" s="5"/>
      <c r="DJ250" s="5"/>
      <c r="DK250" s="5"/>
      <c r="DL250" s="5"/>
      <c r="DM250" s="5"/>
      <c r="DN250" s="5"/>
      <c r="DO250" s="5"/>
      <c r="DP250" s="5"/>
      <c r="DQ250" s="5"/>
      <c r="DT250" s="5"/>
      <c r="DU250" s="5"/>
      <c r="DV250" s="5"/>
      <c r="DW250" s="5"/>
      <c r="DX250" s="5"/>
      <c r="DY250" s="5"/>
      <c r="DZ250" s="5"/>
      <c r="EA250" s="5"/>
      <c r="EF250" s="5"/>
      <c r="EG250" s="5"/>
      <c r="EH250" s="5"/>
      <c r="EI250" s="5"/>
      <c r="EJ250" s="5"/>
      <c r="EK250" s="5"/>
      <c r="EL250" s="5"/>
      <c r="EM250" s="5"/>
      <c r="EQ250" s="5"/>
      <c r="ER250" s="5"/>
      <c r="ES250" s="5"/>
      <c r="ET250" s="5"/>
      <c r="EU250" s="5"/>
    </row>
    <row r="251" spans="113:151" ht="12.75" customHeight="1">
      <c r="DI251" s="5"/>
      <c r="DJ251" s="5"/>
      <c r="DK251" s="5"/>
      <c r="DL251" s="5"/>
      <c r="DM251" s="5"/>
      <c r="DN251" s="5"/>
      <c r="DO251" s="5"/>
      <c r="DP251" s="5"/>
      <c r="DQ251" s="5"/>
      <c r="DT251" s="5"/>
      <c r="DU251" s="5"/>
      <c r="DV251" s="5"/>
      <c r="DW251" s="5"/>
      <c r="DX251" s="5"/>
      <c r="DY251" s="5"/>
      <c r="DZ251" s="5"/>
      <c r="EA251" s="5"/>
      <c r="EF251" s="5"/>
      <c r="EG251" s="5"/>
      <c r="EH251" s="5"/>
      <c r="EI251" s="5"/>
      <c r="EJ251" s="5"/>
      <c r="EK251" s="5"/>
      <c r="EL251" s="5"/>
      <c r="EM251" s="5"/>
      <c r="EQ251" s="5"/>
      <c r="ER251" s="5"/>
      <c r="ES251" s="5"/>
      <c r="ET251" s="5"/>
      <c r="EU251" s="5"/>
    </row>
    <row r="252" spans="113:151" ht="12.75" customHeight="1">
      <c r="DI252" s="5"/>
      <c r="DJ252" s="5"/>
      <c r="DK252" s="5"/>
      <c r="DL252" s="5"/>
      <c r="DM252" s="5"/>
      <c r="DN252" s="5"/>
      <c r="DO252" s="5"/>
      <c r="DP252" s="5"/>
      <c r="DQ252" s="5"/>
      <c r="DT252" s="5"/>
      <c r="DU252" s="5"/>
      <c r="DV252" s="5"/>
      <c r="DW252" s="5"/>
      <c r="DX252" s="5"/>
      <c r="DY252" s="5"/>
      <c r="DZ252" s="5"/>
      <c r="EA252" s="5"/>
      <c r="EF252" s="5"/>
      <c r="EG252" s="5"/>
      <c r="EH252" s="5"/>
      <c r="EI252" s="5"/>
      <c r="EJ252" s="5"/>
      <c r="EK252" s="5"/>
      <c r="EL252" s="5"/>
      <c r="EM252" s="5"/>
      <c r="EQ252" s="5"/>
      <c r="ER252" s="5"/>
      <c r="ES252" s="5"/>
      <c r="ET252" s="5"/>
      <c r="EU252" s="5"/>
    </row>
    <row r="253" spans="113:151" ht="12.75" customHeight="1">
      <c r="DI253" s="5"/>
      <c r="DJ253" s="5"/>
      <c r="DK253" s="5"/>
      <c r="DL253" s="5"/>
      <c r="DM253" s="5"/>
      <c r="DN253" s="5"/>
      <c r="DO253" s="5"/>
      <c r="DP253" s="5"/>
      <c r="DQ253" s="5"/>
      <c r="DT253" s="5"/>
      <c r="DU253" s="5"/>
      <c r="DV253" s="5"/>
      <c r="DW253" s="5"/>
      <c r="DX253" s="5"/>
      <c r="DY253" s="5"/>
      <c r="DZ253" s="5"/>
      <c r="EA253" s="5"/>
      <c r="EF253" s="5"/>
      <c r="EG253" s="5"/>
      <c r="EH253" s="5"/>
      <c r="EI253" s="5"/>
      <c r="EJ253" s="5"/>
      <c r="EK253" s="5"/>
      <c r="EL253" s="5"/>
      <c r="EM253" s="5"/>
      <c r="EQ253" s="5"/>
      <c r="ER253" s="5"/>
      <c r="ES253" s="5"/>
      <c r="ET253" s="5"/>
      <c r="EU253" s="5"/>
    </row>
    <row r="254" spans="113:151" ht="12.75" customHeight="1">
      <c r="DI254" s="5"/>
      <c r="DJ254" s="5"/>
      <c r="DK254" s="5"/>
      <c r="DL254" s="5"/>
      <c r="DM254" s="5"/>
      <c r="DN254" s="5"/>
      <c r="DO254" s="5"/>
      <c r="DP254" s="5"/>
      <c r="DQ254" s="5"/>
      <c r="DT254" s="5"/>
      <c r="DU254" s="5"/>
      <c r="DV254" s="5"/>
      <c r="DW254" s="5"/>
      <c r="DX254" s="5"/>
      <c r="DY254" s="5"/>
      <c r="DZ254" s="5"/>
      <c r="EA254" s="5"/>
      <c r="EF254" s="5"/>
      <c r="EG254" s="5"/>
      <c r="EH254" s="5"/>
      <c r="EI254" s="5"/>
      <c r="EJ254" s="5"/>
      <c r="EK254" s="5"/>
      <c r="EL254" s="5"/>
      <c r="EM254" s="5"/>
      <c r="EQ254" s="5"/>
      <c r="ER254" s="5"/>
      <c r="ES254" s="5"/>
      <c r="ET254" s="5"/>
      <c r="EU254" s="5"/>
    </row>
    <row r="255" spans="113:151" ht="12.75" customHeight="1">
      <c r="DI255" s="5"/>
      <c r="DJ255" s="5"/>
      <c r="DK255" s="5"/>
      <c r="DL255" s="5"/>
      <c r="DM255" s="5"/>
      <c r="DN255" s="5"/>
      <c r="DO255" s="5"/>
      <c r="DP255" s="5"/>
      <c r="DQ255" s="5"/>
      <c r="DT255" s="5"/>
      <c r="DU255" s="5"/>
      <c r="DV255" s="5"/>
      <c r="DW255" s="5"/>
      <c r="DX255" s="5"/>
      <c r="DY255" s="5"/>
      <c r="DZ255" s="5"/>
      <c r="EA255" s="5"/>
      <c r="EF255" s="5"/>
      <c r="EG255" s="5"/>
      <c r="EH255" s="5"/>
      <c r="EI255" s="5"/>
      <c r="EJ255" s="5"/>
      <c r="EK255" s="5"/>
      <c r="EL255" s="5"/>
      <c r="EM255" s="5"/>
      <c r="EQ255" s="5"/>
      <c r="ER255" s="5"/>
      <c r="ES255" s="5"/>
      <c r="ET255" s="5"/>
      <c r="EU255" s="5"/>
    </row>
    <row r="256" spans="113:151" ht="12.75" customHeight="1">
      <c r="DI256" s="5"/>
      <c r="DJ256" s="5"/>
      <c r="DK256" s="5"/>
      <c r="DL256" s="5"/>
      <c r="DM256" s="5"/>
      <c r="DN256" s="5"/>
      <c r="DO256" s="5"/>
      <c r="DP256" s="5"/>
      <c r="DQ256" s="5"/>
      <c r="DT256" s="5"/>
      <c r="DU256" s="5"/>
      <c r="DV256" s="5"/>
      <c r="DW256" s="5"/>
      <c r="DX256" s="5"/>
      <c r="DY256" s="5"/>
      <c r="DZ256" s="5"/>
      <c r="EA256" s="5"/>
      <c r="EF256" s="5"/>
      <c r="EG256" s="5"/>
      <c r="EH256" s="5"/>
      <c r="EI256" s="5"/>
      <c r="EJ256" s="5"/>
      <c r="EK256" s="5"/>
      <c r="EL256" s="5"/>
      <c r="EM256" s="5"/>
      <c r="EQ256" s="5"/>
      <c r="ER256" s="5"/>
      <c r="ES256" s="5"/>
      <c r="ET256" s="5"/>
      <c r="EU256" s="5"/>
    </row>
    <row r="257" spans="113:151" ht="12.75" customHeight="1">
      <c r="DI257" s="5"/>
      <c r="DJ257" s="5"/>
      <c r="DK257" s="5"/>
      <c r="DL257" s="5"/>
      <c r="DM257" s="5"/>
      <c r="DN257" s="5"/>
      <c r="DO257" s="5"/>
      <c r="DP257" s="5"/>
      <c r="DQ257" s="5"/>
      <c r="DT257" s="5"/>
      <c r="DU257" s="5"/>
      <c r="DV257" s="5"/>
      <c r="DW257" s="5"/>
      <c r="DX257" s="5"/>
      <c r="DY257" s="5"/>
      <c r="DZ257" s="5"/>
      <c r="EA257" s="5"/>
      <c r="EF257" s="5"/>
      <c r="EG257" s="5"/>
      <c r="EH257" s="5"/>
      <c r="EI257" s="5"/>
      <c r="EJ257" s="5"/>
      <c r="EK257" s="5"/>
      <c r="EL257" s="5"/>
      <c r="EM257" s="5"/>
      <c r="EQ257" s="5"/>
      <c r="ER257" s="5"/>
      <c r="ES257" s="5"/>
      <c r="ET257" s="5"/>
      <c r="EU257" s="5"/>
    </row>
    <row r="258" spans="113:151" ht="12.75" customHeight="1">
      <c r="DI258" s="5"/>
      <c r="DJ258" s="5"/>
      <c r="DK258" s="5"/>
      <c r="DL258" s="5"/>
      <c r="DM258" s="5"/>
      <c r="DN258" s="5"/>
      <c r="DO258" s="5"/>
      <c r="DP258" s="5"/>
      <c r="DQ258" s="5"/>
      <c r="DT258" s="5"/>
      <c r="DU258" s="5"/>
      <c r="DV258" s="5"/>
      <c r="DW258" s="5"/>
      <c r="DX258" s="5"/>
      <c r="DY258" s="5"/>
      <c r="DZ258" s="5"/>
      <c r="EA258" s="5"/>
      <c r="EF258" s="5"/>
      <c r="EG258" s="5"/>
      <c r="EH258" s="5"/>
      <c r="EI258" s="5"/>
      <c r="EJ258" s="5"/>
      <c r="EK258" s="5"/>
      <c r="EL258" s="5"/>
      <c r="EM258" s="5"/>
      <c r="EQ258" s="5"/>
      <c r="ER258" s="5"/>
      <c r="ES258" s="5"/>
      <c r="ET258" s="5"/>
      <c r="EU258" s="5"/>
    </row>
    <row r="259" spans="113:151" ht="12.75" customHeight="1">
      <c r="DI259" s="5"/>
      <c r="DJ259" s="5"/>
      <c r="DK259" s="5"/>
      <c r="DL259" s="5"/>
      <c r="DM259" s="5"/>
      <c r="DN259" s="5"/>
      <c r="DO259" s="5"/>
      <c r="DP259" s="5"/>
      <c r="DQ259" s="5"/>
      <c r="DT259" s="5"/>
      <c r="DU259" s="5"/>
      <c r="DV259" s="5"/>
      <c r="DW259" s="5"/>
      <c r="DX259" s="5"/>
      <c r="DY259" s="5"/>
      <c r="DZ259" s="5"/>
      <c r="EA259" s="5"/>
      <c r="EF259" s="5"/>
      <c r="EG259" s="5"/>
      <c r="EH259" s="5"/>
      <c r="EI259" s="5"/>
      <c r="EJ259" s="5"/>
      <c r="EK259" s="5"/>
      <c r="EL259" s="5"/>
      <c r="EM259" s="5"/>
      <c r="EQ259" s="5"/>
      <c r="ER259" s="5"/>
      <c r="ES259" s="5"/>
      <c r="ET259" s="5"/>
      <c r="EU259" s="5"/>
    </row>
    <row r="260" spans="113:151" ht="12.75" customHeight="1">
      <c r="DI260" s="5"/>
      <c r="DJ260" s="5"/>
      <c r="DK260" s="5"/>
      <c r="DL260" s="5"/>
      <c r="DM260" s="5"/>
      <c r="DN260" s="5"/>
      <c r="DO260" s="5"/>
      <c r="DP260" s="5"/>
      <c r="DQ260" s="5"/>
      <c r="DT260" s="5"/>
      <c r="DU260" s="5"/>
      <c r="DV260" s="5"/>
      <c r="DW260" s="5"/>
      <c r="DX260" s="5"/>
      <c r="DY260" s="5"/>
      <c r="DZ260" s="5"/>
      <c r="EA260" s="5"/>
      <c r="EF260" s="5"/>
      <c r="EG260" s="5"/>
      <c r="EH260" s="5"/>
      <c r="EI260" s="5"/>
      <c r="EJ260" s="5"/>
      <c r="EK260" s="5"/>
      <c r="EL260" s="5"/>
      <c r="EM260" s="5"/>
      <c r="EQ260" s="5"/>
      <c r="ER260" s="5"/>
      <c r="ES260" s="5"/>
      <c r="ET260" s="5"/>
      <c r="EU260" s="5"/>
    </row>
    <row r="261" spans="113:151" ht="12.75" customHeight="1">
      <c r="DI261" s="5"/>
      <c r="DJ261" s="5"/>
      <c r="DK261" s="5"/>
      <c r="DL261" s="5"/>
      <c r="DM261" s="5"/>
      <c r="DN261" s="5"/>
      <c r="DO261" s="5"/>
      <c r="DP261" s="5"/>
      <c r="DQ261" s="5"/>
      <c r="DT261" s="5"/>
      <c r="DU261" s="5"/>
      <c r="DV261" s="5"/>
      <c r="DW261" s="5"/>
      <c r="DX261" s="5"/>
      <c r="DY261" s="5"/>
      <c r="DZ261" s="5"/>
      <c r="EA261" s="5"/>
      <c r="EF261" s="5"/>
      <c r="EG261" s="5"/>
      <c r="EH261" s="5"/>
      <c r="EI261" s="5"/>
      <c r="EJ261" s="5"/>
      <c r="EK261" s="5"/>
      <c r="EL261" s="5"/>
      <c r="EM261" s="5"/>
      <c r="EQ261" s="5"/>
      <c r="ER261" s="5"/>
      <c r="ES261" s="5"/>
      <c r="ET261" s="5"/>
      <c r="EU261" s="5"/>
    </row>
    <row r="262" spans="113:151" ht="12.75" customHeight="1">
      <c r="DI262" s="5"/>
      <c r="DJ262" s="5"/>
      <c r="DK262" s="5"/>
      <c r="DL262" s="5"/>
      <c r="DM262" s="5"/>
      <c r="DN262" s="5"/>
      <c r="DO262" s="5"/>
      <c r="DP262" s="5"/>
      <c r="DQ262" s="5"/>
      <c r="DT262" s="5"/>
      <c r="DU262" s="5"/>
      <c r="DV262" s="5"/>
      <c r="DW262" s="5"/>
      <c r="DX262" s="5"/>
      <c r="DY262" s="5"/>
      <c r="DZ262" s="5"/>
      <c r="EA262" s="5"/>
      <c r="EF262" s="5"/>
      <c r="EG262" s="5"/>
      <c r="EH262" s="5"/>
      <c r="EI262" s="5"/>
      <c r="EJ262" s="5"/>
      <c r="EK262" s="5"/>
      <c r="EL262" s="5"/>
      <c r="EM262" s="5"/>
      <c r="EQ262" s="5"/>
      <c r="ER262" s="5"/>
      <c r="ES262" s="5"/>
      <c r="ET262" s="5"/>
      <c r="EU262" s="5"/>
    </row>
    <row r="263" spans="113:151" ht="12.75" customHeight="1">
      <c r="DI263" s="5"/>
      <c r="DJ263" s="5"/>
      <c r="DK263" s="5"/>
      <c r="DL263" s="5"/>
      <c r="DM263" s="5"/>
      <c r="DN263" s="5"/>
      <c r="DO263" s="5"/>
      <c r="DP263" s="5"/>
      <c r="DQ263" s="5"/>
      <c r="DT263" s="5"/>
      <c r="DU263" s="5"/>
      <c r="DV263" s="5"/>
      <c r="DW263" s="5"/>
      <c r="DX263" s="5"/>
      <c r="DY263" s="5"/>
      <c r="DZ263" s="5"/>
      <c r="EA263" s="5"/>
      <c r="EF263" s="5"/>
      <c r="EG263" s="5"/>
      <c r="EH263" s="5"/>
      <c r="EI263" s="5"/>
      <c r="EJ263" s="5"/>
      <c r="EK263" s="5"/>
      <c r="EL263" s="5"/>
      <c r="EM263" s="5"/>
      <c r="EQ263" s="5"/>
      <c r="ER263" s="5"/>
      <c r="ES263" s="5"/>
      <c r="ET263" s="5"/>
      <c r="EU263" s="5"/>
    </row>
    <row r="264" spans="113:151" ht="12.75" customHeight="1">
      <c r="DI264" s="5"/>
      <c r="DJ264" s="5"/>
      <c r="DK264" s="5"/>
      <c r="DL264" s="5"/>
      <c r="DM264" s="5"/>
      <c r="DN264" s="5"/>
      <c r="DO264" s="5"/>
      <c r="DP264" s="5"/>
      <c r="DQ264" s="5"/>
      <c r="DT264" s="5"/>
      <c r="DU264" s="5"/>
      <c r="DV264" s="5"/>
      <c r="DW264" s="5"/>
      <c r="DX264" s="5"/>
      <c r="DY264" s="5"/>
      <c r="DZ264" s="5"/>
      <c r="EA264" s="5"/>
      <c r="EF264" s="5"/>
      <c r="EG264" s="5"/>
      <c r="EH264" s="5"/>
      <c r="EI264" s="5"/>
      <c r="EJ264" s="5"/>
      <c r="EK264" s="5"/>
      <c r="EL264" s="5"/>
      <c r="EM264" s="5"/>
      <c r="EQ264" s="5"/>
      <c r="ER264" s="5"/>
      <c r="ES264" s="5"/>
      <c r="ET264" s="5"/>
      <c r="EU264" s="5"/>
    </row>
    <row r="265" spans="113:151" ht="12.75" customHeight="1">
      <c r="DI265" s="5"/>
      <c r="DJ265" s="5"/>
      <c r="DK265" s="5"/>
      <c r="DL265" s="5"/>
      <c r="DM265" s="5"/>
      <c r="DN265" s="5"/>
      <c r="DO265" s="5"/>
      <c r="DP265" s="5"/>
      <c r="DQ265" s="5"/>
      <c r="DT265" s="5"/>
      <c r="DU265" s="5"/>
      <c r="DV265" s="5"/>
      <c r="DW265" s="5"/>
      <c r="DX265" s="5"/>
      <c r="DY265" s="5"/>
      <c r="DZ265" s="5"/>
      <c r="EA265" s="5"/>
      <c r="EF265" s="5"/>
      <c r="EG265" s="5"/>
      <c r="EH265" s="5"/>
      <c r="EI265" s="5"/>
      <c r="EJ265" s="5"/>
      <c r="EK265" s="5"/>
      <c r="EL265" s="5"/>
      <c r="EM265" s="5"/>
      <c r="EQ265" s="5"/>
      <c r="ER265" s="5"/>
      <c r="ES265" s="5"/>
      <c r="ET265" s="5"/>
      <c r="EU265" s="5"/>
    </row>
    <row r="266" spans="113:151" ht="12.75" customHeight="1">
      <c r="DI266" s="5"/>
      <c r="DJ266" s="5"/>
      <c r="DK266" s="5"/>
      <c r="DL266" s="5"/>
      <c r="DM266" s="5"/>
      <c r="DN266" s="5"/>
      <c r="DO266" s="5"/>
      <c r="DP266" s="5"/>
      <c r="DQ266" s="5"/>
      <c r="DT266" s="5"/>
      <c r="DU266" s="5"/>
      <c r="DV266" s="5"/>
      <c r="DW266" s="5"/>
      <c r="DX266" s="5"/>
      <c r="DY266" s="5"/>
      <c r="DZ266" s="5"/>
      <c r="EA266" s="5"/>
      <c r="EF266" s="5"/>
      <c r="EG266" s="5"/>
      <c r="EH266" s="5"/>
      <c r="EI266" s="5"/>
      <c r="EJ266" s="5"/>
      <c r="EK266" s="5"/>
      <c r="EL266" s="5"/>
      <c r="EM266" s="5"/>
      <c r="EQ266" s="5"/>
      <c r="ER266" s="5"/>
      <c r="ES266" s="5"/>
      <c r="ET266" s="5"/>
      <c r="EU266" s="5"/>
    </row>
    <row r="267" spans="113:151" ht="12.75" customHeight="1">
      <c r="DI267" s="5"/>
      <c r="DJ267" s="5"/>
      <c r="DK267" s="5"/>
      <c r="DL267" s="5"/>
      <c r="DM267" s="5"/>
      <c r="DN267" s="5"/>
      <c r="DO267" s="5"/>
      <c r="DP267" s="5"/>
      <c r="DQ267" s="5"/>
      <c r="DT267" s="5"/>
      <c r="DU267" s="5"/>
      <c r="DV267" s="5"/>
      <c r="DW267" s="5"/>
      <c r="DX267" s="5"/>
      <c r="DY267" s="5"/>
      <c r="DZ267" s="5"/>
      <c r="EA267" s="5"/>
      <c r="EF267" s="5"/>
      <c r="EG267" s="5"/>
      <c r="EH267" s="5"/>
      <c r="EI267" s="5"/>
      <c r="EJ267" s="5"/>
      <c r="EK267" s="5"/>
      <c r="EL267" s="5"/>
      <c r="EM267" s="5"/>
      <c r="EQ267" s="5"/>
      <c r="ER267" s="5"/>
      <c r="ES267" s="5"/>
      <c r="ET267" s="5"/>
      <c r="EU267" s="5"/>
    </row>
    <row r="268" spans="113:151" ht="12.75" customHeight="1">
      <c r="DI268" s="5"/>
      <c r="DJ268" s="5"/>
      <c r="DK268" s="5"/>
      <c r="DL268" s="5"/>
      <c r="DM268" s="5"/>
      <c r="DN268" s="5"/>
      <c r="DO268" s="5"/>
      <c r="DP268" s="5"/>
      <c r="DQ268" s="5"/>
      <c r="DT268" s="5"/>
      <c r="DU268" s="5"/>
      <c r="DV268" s="5"/>
      <c r="DW268" s="5"/>
      <c r="DX268" s="5"/>
      <c r="DY268" s="5"/>
      <c r="DZ268" s="5"/>
      <c r="EA268" s="5"/>
      <c r="EF268" s="5"/>
      <c r="EG268" s="5"/>
      <c r="EH268" s="5"/>
      <c r="EI268" s="5"/>
      <c r="EJ268" s="5"/>
      <c r="EK268" s="5"/>
      <c r="EL268" s="5"/>
      <c r="EM268" s="5"/>
      <c r="EQ268" s="5"/>
      <c r="ER268" s="5"/>
      <c r="ES268" s="5"/>
      <c r="ET268" s="5"/>
      <c r="EU268" s="5"/>
    </row>
    <row r="269" spans="113:151" ht="12.75" customHeight="1">
      <c r="DI269" s="5"/>
      <c r="DJ269" s="5"/>
      <c r="DK269" s="5"/>
      <c r="DL269" s="5"/>
      <c r="DM269" s="5"/>
      <c r="DN269" s="5"/>
      <c r="DO269" s="5"/>
      <c r="DP269" s="5"/>
      <c r="DQ269" s="5"/>
      <c r="DT269" s="5"/>
      <c r="DU269" s="5"/>
      <c r="DV269" s="5"/>
      <c r="DW269" s="5"/>
      <c r="DX269" s="5"/>
      <c r="DY269" s="5"/>
      <c r="DZ269" s="5"/>
      <c r="EA269" s="5"/>
      <c r="EF269" s="5"/>
      <c r="EG269" s="5"/>
      <c r="EH269" s="5"/>
      <c r="EI269" s="5"/>
      <c r="EJ269" s="5"/>
      <c r="EK269" s="5"/>
      <c r="EL269" s="5"/>
      <c r="EM269" s="5"/>
      <c r="EQ269" s="5"/>
      <c r="ER269" s="5"/>
      <c r="ES269" s="5"/>
      <c r="ET269" s="5"/>
      <c r="EU269" s="5"/>
    </row>
    <row r="270" spans="113:151" ht="12.75" customHeight="1">
      <c r="DI270" s="5"/>
      <c r="DJ270" s="5"/>
      <c r="DK270" s="5"/>
      <c r="DL270" s="5"/>
      <c r="DM270" s="5"/>
      <c r="DN270" s="5"/>
      <c r="DO270" s="5"/>
      <c r="DP270" s="5"/>
      <c r="DQ270" s="5"/>
      <c r="DT270" s="5"/>
      <c r="DU270" s="5"/>
      <c r="DV270" s="5"/>
      <c r="DW270" s="5"/>
      <c r="DX270" s="5"/>
      <c r="DY270" s="5"/>
      <c r="DZ270" s="5"/>
      <c r="EA270" s="5"/>
      <c r="EF270" s="5"/>
      <c r="EG270" s="5"/>
      <c r="EH270" s="5"/>
      <c r="EI270" s="5"/>
      <c r="EJ270" s="5"/>
      <c r="EK270" s="5"/>
      <c r="EL270" s="5"/>
      <c r="EM270" s="5"/>
      <c r="EQ270" s="5"/>
      <c r="ER270" s="5"/>
      <c r="ES270" s="5"/>
      <c r="ET270" s="5"/>
      <c r="EU270" s="5"/>
    </row>
    <row r="271" spans="113:151" ht="12.75" customHeight="1">
      <c r="DI271" s="5"/>
      <c r="DJ271" s="5"/>
      <c r="DK271" s="5"/>
      <c r="DL271" s="5"/>
      <c r="DM271" s="5"/>
      <c r="DN271" s="5"/>
      <c r="DO271" s="5"/>
      <c r="DP271" s="5"/>
      <c r="DQ271" s="5"/>
      <c r="DT271" s="5"/>
      <c r="DU271" s="5"/>
      <c r="DV271" s="5"/>
      <c r="DW271" s="5"/>
      <c r="DX271" s="5"/>
      <c r="DY271" s="5"/>
      <c r="DZ271" s="5"/>
      <c r="EA271" s="5"/>
      <c r="EF271" s="5"/>
      <c r="EG271" s="5"/>
      <c r="EH271" s="5"/>
      <c r="EI271" s="5"/>
      <c r="EJ271" s="5"/>
      <c r="EK271" s="5"/>
      <c r="EL271" s="5"/>
      <c r="EM271" s="5"/>
      <c r="EQ271" s="5"/>
      <c r="ER271" s="5"/>
      <c r="ES271" s="5"/>
      <c r="ET271" s="5"/>
      <c r="EU271" s="5"/>
    </row>
    <row r="272" spans="113:151" ht="12.75" customHeight="1">
      <c r="DI272" s="5"/>
      <c r="DJ272" s="5"/>
      <c r="DK272" s="5"/>
      <c r="DL272" s="5"/>
      <c r="DM272" s="5"/>
      <c r="DN272" s="5"/>
      <c r="DO272" s="5"/>
      <c r="DP272" s="5"/>
      <c r="DQ272" s="5"/>
      <c r="DT272" s="5"/>
      <c r="DU272" s="5"/>
      <c r="DV272" s="5"/>
      <c r="DW272" s="5"/>
      <c r="DX272" s="5"/>
      <c r="DY272" s="5"/>
      <c r="DZ272" s="5"/>
      <c r="EA272" s="5"/>
      <c r="EF272" s="5"/>
      <c r="EG272" s="5"/>
      <c r="EH272" s="5"/>
      <c r="EI272" s="5"/>
      <c r="EJ272" s="5"/>
      <c r="EK272" s="5"/>
      <c r="EL272" s="5"/>
      <c r="EM272" s="5"/>
      <c r="EQ272" s="5"/>
      <c r="ER272" s="5"/>
      <c r="ES272" s="5"/>
      <c r="ET272" s="5"/>
      <c r="EU272" s="5"/>
    </row>
    <row r="273" spans="113:151" ht="12.75" customHeight="1">
      <c r="DI273" s="5"/>
      <c r="DJ273" s="5"/>
      <c r="DK273" s="5"/>
      <c r="DL273" s="5"/>
      <c r="DM273" s="5"/>
      <c r="DN273" s="5"/>
      <c r="DO273" s="5"/>
      <c r="DP273" s="5"/>
      <c r="DQ273" s="5"/>
      <c r="DT273" s="5"/>
      <c r="DU273" s="5"/>
      <c r="DV273" s="5"/>
      <c r="DW273" s="5"/>
      <c r="DX273" s="5"/>
      <c r="DY273" s="5"/>
      <c r="DZ273" s="5"/>
      <c r="EA273" s="5"/>
      <c r="EF273" s="5"/>
      <c r="EG273" s="5"/>
      <c r="EH273" s="5"/>
      <c r="EI273" s="5"/>
      <c r="EJ273" s="5"/>
      <c r="EK273" s="5"/>
      <c r="EL273" s="5"/>
      <c r="EM273" s="5"/>
      <c r="EQ273" s="5"/>
      <c r="ER273" s="5"/>
      <c r="ES273" s="5"/>
      <c r="ET273" s="5"/>
      <c r="EU273" s="5"/>
    </row>
    <row r="274" spans="113:151" ht="12.75" customHeight="1">
      <c r="DI274" s="5"/>
      <c r="DJ274" s="5"/>
      <c r="DK274" s="5"/>
      <c r="DL274" s="5"/>
      <c r="DM274" s="5"/>
      <c r="DN274" s="5"/>
      <c r="DO274" s="5"/>
      <c r="DP274" s="5"/>
      <c r="DQ274" s="5"/>
      <c r="DT274" s="5"/>
      <c r="DU274" s="5"/>
      <c r="DV274" s="5"/>
      <c r="DW274" s="5"/>
      <c r="DX274" s="5"/>
      <c r="DY274" s="5"/>
      <c r="DZ274" s="5"/>
      <c r="EA274" s="5"/>
      <c r="EF274" s="5"/>
      <c r="EG274" s="5"/>
      <c r="EH274" s="5"/>
      <c r="EI274" s="5"/>
      <c r="EJ274" s="5"/>
      <c r="EK274" s="5"/>
      <c r="EL274" s="5"/>
      <c r="EM274" s="5"/>
      <c r="EQ274" s="5"/>
      <c r="ER274" s="5"/>
      <c r="ES274" s="5"/>
      <c r="ET274" s="5"/>
      <c r="EU274" s="5"/>
    </row>
    <row r="275" spans="113:151" ht="12.75" customHeight="1">
      <c r="DI275" s="5"/>
      <c r="DJ275" s="5"/>
      <c r="DK275" s="5"/>
      <c r="DL275" s="5"/>
      <c r="DM275" s="5"/>
      <c r="DN275" s="5"/>
      <c r="DO275" s="5"/>
      <c r="DP275" s="5"/>
      <c r="DQ275" s="5"/>
      <c r="DT275" s="5"/>
      <c r="DU275" s="5"/>
      <c r="DV275" s="5"/>
      <c r="DW275" s="5"/>
      <c r="DX275" s="5"/>
      <c r="DY275" s="5"/>
      <c r="DZ275" s="5"/>
      <c r="EA275" s="5"/>
      <c r="EF275" s="5"/>
      <c r="EG275" s="5"/>
      <c r="EH275" s="5"/>
      <c r="EI275" s="5"/>
      <c r="EJ275" s="5"/>
      <c r="EK275" s="5"/>
      <c r="EL275" s="5"/>
      <c r="EM275" s="5"/>
      <c r="EQ275" s="5"/>
      <c r="ER275" s="5"/>
      <c r="ES275" s="5"/>
      <c r="ET275" s="5"/>
      <c r="EU275" s="5"/>
    </row>
    <row r="276" spans="113:151" ht="12.75" customHeight="1">
      <c r="DI276" s="5"/>
      <c r="DJ276" s="5"/>
      <c r="DK276" s="5"/>
      <c r="DL276" s="5"/>
      <c r="DM276" s="5"/>
      <c r="DN276" s="5"/>
      <c r="DO276" s="5"/>
      <c r="DP276" s="5"/>
      <c r="DQ276" s="5"/>
      <c r="DT276" s="5"/>
      <c r="DU276" s="5"/>
      <c r="DV276" s="5"/>
      <c r="DW276" s="5"/>
      <c r="DX276" s="5"/>
      <c r="DY276" s="5"/>
      <c r="DZ276" s="5"/>
      <c r="EA276" s="5"/>
      <c r="EF276" s="5"/>
      <c r="EG276" s="5"/>
      <c r="EH276" s="5"/>
      <c r="EI276" s="5"/>
      <c r="EJ276" s="5"/>
      <c r="EK276" s="5"/>
      <c r="EL276" s="5"/>
      <c r="EM276" s="5"/>
      <c r="EQ276" s="5"/>
      <c r="ER276" s="5"/>
      <c r="ES276" s="5"/>
      <c r="ET276" s="5"/>
      <c r="EU276" s="5"/>
    </row>
    <row r="277" spans="113:151" ht="12.75" customHeight="1">
      <c r="DI277" s="5"/>
      <c r="DJ277" s="5"/>
      <c r="DK277" s="5"/>
      <c r="DL277" s="5"/>
      <c r="DM277" s="5"/>
      <c r="DN277" s="5"/>
      <c r="DO277" s="5"/>
      <c r="DP277" s="5"/>
      <c r="DQ277" s="5"/>
      <c r="DT277" s="5"/>
      <c r="DU277" s="5"/>
      <c r="DV277" s="5"/>
      <c r="DW277" s="5"/>
      <c r="DX277" s="5"/>
      <c r="DY277" s="5"/>
      <c r="DZ277" s="5"/>
      <c r="EA277" s="5"/>
      <c r="EF277" s="5"/>
      <c r="EG277" s="5"/>
      <c r="EH277" s="5"/>
      <c r="EI277" s="5"/>
      <c r="EJ277" s="5"/>
      <c r="EK277" s="5"/>
      <c r="EL277" s="5"/>
      <c r="EM277" s="5"/>
      <c r="EQ277" s="5"/>
      <c r="ER277" s="5"/>
      <c r="ES277" s="5"/>
      <c r="ET277" s="5"/>
      <c r="EU277" s="5"/>
    </row>
    <row r="278" spans="113:151" ht="12.75" customHeight="1">
      <c r="DI278" s="5"/>
      <c r="DJ278" s="5"/>
      <c r="DK278" s="5"/>
      <c r="DL278" s="5"/>
      <c r="DM278" s="5"/>
      <c r="DN278" s="5"/>
      <c r="DO278" s="5"/>
      <c r="DP278" s="5"/>
      <c r="DQ278" s="5"/>
      <c r="DT278" s="5"/>
      <c r="DU278" s="5"/>
      <c r="DV278" s="5"/>
      <c r="DW278" s="5"/>
      <c r="DX278" s="5"/>
      <c r="DY278" s="5"/>
      <c r="DZ278" s="5"/>
      <c r="EA278" s="5"/>
      <c r="EF278" s="5"/>
      <c r="EG278" s="5"/>
      <c r="EH278" s="5"/>
      <c r="EI278" s="5"/>
      <c r="EJ278" s="5"/>
      <c r="EK278" s="5"/>
      <c r="EL278" s="5"/>
      <c r="EM278" s="5"/>
      <c r="EQ278" s="5"/>
      <c r="ER278" s="5"/>
      <c r="ES278" s="5"/>
      <c r="ET278" s="5"/>
      <c r="EU278" s="5"/>
    </row>
    <row r="279" spans="113:151" ht="12.75" customHeight="1">
      <c r="DI279" s="5"/>
      <c r="DJ279" s="5"/>
      <c r="DK279" s="5"/>
      <c r="DL279" s="5"/>
      <c r="DM279" s="5"/>
      <c r="DN279" s="5"/>
      <c r="DO279" s="5"/>
      <c r="DP279" s="5"/>
      <c r="DQ279" s="5"/>
      <c r="DT279" s="5"/>
      <c r="DU279" s="5"/>
      <c r="DV279" s="5"/>
      <c r="DW279" s="5"/>
      <c r="DX279" s="5"/>
      <c r="DY279" s="5"/>
      <c r="DZ279" s="5"/>
      <c r="EA279" s="5"/>
      <c r="EF279" s="5"/>
      <c r="EG279" s="5"/>
      <c r="EH279" s="5"/>
      <c r="EI279" s="5"/>
      <c r="EJ279" s="5"/>
      <c r="EK279" s="5"/>
      <c r="EL279" s="5"/>
      <c r="EM279" s="5"/>
      <c r="EQ279" s="5"/>
      <c r="ER279" s="5"/>
      <c r="ES279" s="5"/>
      <c r="ET279" s="5"/>
      <c r="EU279" s="5"/>
    </row>
    <row r="280" spans="113:151" ht="12.75" customHeight="1">
      <c r="DI280" s="5"/>
      <c r="DJ280" s="5"/>
      <c r="DK280" s="5"/>
      <c r="DL280" s="5"/>
      <c r="DM280" s="5"/>
      <c r="DN280" s="5"/>
      <c r="DO280" s="5"/>
      <c r="DP280" s="5"/>
      <c r="DQ280" s="5"/>
      <c r="DT280" s="5"/>
      <c r="DU280" s="5"/>
      <c r="DV280" s="5"/>
      <c r="DW280" s="5"/>
      <c r="DX280" s="5"/>
      <c r="DY280" s="5"/>
      <c r="DZ280" s="5"/>
      <c r="EA280" s="5"/>
      <c r="EF280" s="5"/>
      <c r="EG280" s="5"/>
      <c r="EH280" s="5"/>
      <c r="EI280" s="5"/>
      <c r="EJ280" s="5"/>
      <c r="EK280" s="5"/>
      <c r="EL280" s="5"/>
      <c r="EM280" s="5"/>
      <c r="EQ280" s="5"/>
      <c r="ER280" s="5"/>
      <c r="ES280" s="5"/>
      <c r="ET280" s="5"/>
      <c r="EU280" s="5"/>
    </row>
    <row r="281" spans="113:151" ht="12.75" customHeight="1">
      <c r="DI281" s="5"/>
      <c r="DJ281" s="5"/>
      <c r="DK281" s="5"/>
      <c r="DL281" s="5"/>
      <c r="DM281" s="5"/>
      <c r="DN281" s="5"/>
      <c r="DO281" s="5"/>
      <c r="DP281" s="5"/>
      <c r="DQ281" s="5"/>
      <c r="DT281" s="5"/>
      <c r="DU281" s="5"/>
      <c r="DV281" s="5"/>
      <c r="DW281" s="5"/>
      <c r="DX281" s="5"/>
      <c r="DY281" s="5"/>
      <c r="DZ281" s="5"/>
      <c r="EA281" s="5"/>
      <c r="EF281" s="5"/>
      <c r="EG281" s="5"/>
      <c r="EH281" s="5"/>
      <c r="EI281" s="5"/>
      <c r="EJ281" s="5"/>
      <c r="EK281" s="5"/>
      <c r="EL281" s="5"/>
      <c r="EM281" s="5"/>
      <c r="EQ281" s="5"/>
      <c r="ER281" s="5"/>
      <c r="ES281" s="5"/>
      <c r="ET281" s="5"/>
      <c r="EU281" s="5"/>
    </row>
    <row r="282" spans="113:151" ht="12.75" customHeight="1">
      <c r="DI282" s="5"/>
      <c r="DJ282" s="5"/>
      <c r="DK282" s="5"/>
      <c r="DL282" s="5"/>
      <c r="DM282" s="5"/>
      <c r="DN282" s="5"/>
      <c r="DO282" s="5"/>
      <c r="DP282" s="5"/>
      <c r="DQ282" s="5"/>
      <c r="DT282" s="5"/>
      <c r="DU282" s="5"/>
      <c r="DV282" s="5"/>
      <c r="DW282" s="5"/>
      <c r="DX282" s="5"/>
      <c r="DY282" s="5"/>
      <c r="DZ282" s="5"/>
      <c r="EA282" s="5"/>
      <c r="EF282" s="5"/>
      <c r="EG282" s="5"/>
      <c r="EH282" s="5"/>
      <c r="EI282" s="5"/>
      <c r="EJ282" s="5"/>
      <c r="EK282" s="5"/>
      <c r="EL282" s="5"/>
      <c r="EM282" s="5"/>
      <c r="EQ282" s="5"/>
      <c r="ER282" s="5"/>
      <c r="ES282" s="5"/>
      <c r="ET282" s="5"/>
      <c r="EU282" s="5"/>
    </row>
    <row r="283" spans="113:151" ht="12.75" customHeight="1">
      <c r="DI283" s="5"/>
      <c r="DJ283" s="5"/>
      <c r="DK283" s="5"/>
      <c r="DL283" s="5"/>
      <c r="DM283" s="5"/>
      <c r="DN283" s="5"/>
      <c r="DO283" s="5"/>
      <c r="DP283" s="5"/>
      <c r="DQ283" s="5"/>
      <c r="DT283" s="5"/>
      <c r="DU283" s="5"/>
      <c r="DV283" s="5"/>
      <c r="DW283" s="5"/>
      <c r="DX283" s="5"/>
      <c r="DY283" s="5"/>
      <c r="DZ283" s="5"/>
      <c r="EA283" s="5"/>
      <c r="EF283" s="5"/>
      <c r="EG283" s="5"/>
      <c r="EH283" s="5"/>
      <c r="EI283" s="5"/>
      <c r="EJ283" s="5"/>
      <c r="EK283" s="5"/>
      <c r="EL283" s="5"/>
      <c r="EM283" s="5"/>
      <c r="EQ283" s="5"/>
      <c r="ER283" s="5"/>
      <c r="ES283" s="5"/>
      <c r="ET283" s="5"/>
      <c r="EU283" s="5"/>
    </row>
    <row r="284" spans="113:151" ht="12.75" customHeight="1">
      <c r="DI284" s="5"/>
      <c r="DJ284" s="5"/>
      <c r="DK284" s="5"/>
      <c r="DL284" s="5"/>
      <c r="DM284" s="5"/>
      <c r="DN284" s="5"/>
      <c r="DO284" s="5"/>
      <c r="DP284" s="5"/>
      <c r="DQ284" s="5"/>
      <c r="DT284" s="5"/>
      <c r="DU284" s="5"/>
      <c r="DV284" s="5"/>
      <c r="DW284" s="5"/>
      <c r="DX284" s="5"/>
      <c r="DY284" s="5"/>
      <c r="DZ284" s="5"/>
      <c r="EA284" s="5"/>
      <c r="EF284" s="5"/>
      <c r="EG284" s="5"/>
      <c r="EH284" s="5"/>
      <c r="EI284" s="5"/>
      <c r="EJ284" s="5"/>
      <c r="EK284" s="5"/>
      <c r="EL284" s="5"/>
      <c r="EM284" s="5"/>
      <c r="EQ284" s="5"/>
      <c r="ER284" s="5"/>
      <c r="ES284" s="5"/>
      <c r="ET284" s="5"/>
      <c r="EU284" s="5"/>
    </row>
    <row r="285" spans="113:151" ht="12.75" customHeight="1">
      <c r="DI285" s="5"/>
      <c r="DJ285" s="5"/>
      <c r="DK285" s="5"/>
      <c r="DL285" s="5"/>
      <c r="DM285" s="5"/>
      <c r="DN285" s="5"/>
      <c r="DO285" s="5"/>
      <c r="DP285" s="5"/>
      <c r="DQ285" s="5"/>
      <c r="DT285" s="5"/>
      <c r="DU285" s="5"/>
      <c r="DV285" s="5"/>
      <c r="DW285" s="5"/>
      <c r="DX285" s="5"/>
      <c r="DY285" s="5"/>
      <c r="DZ285" s="5"/>
      <c r="EA285" s="5"/>
      <c r="EF285" s="5"/>
      <c r="EG285" s="5"/>
      <c r="EH285" s="5"/>
      <c r="EI285" s="5"/>
      <c r="EJ285" s="5"/>
      <c r="EK285" s="5"/>
      <c r="EL285" s="5"/>
      <c r="EM285" s="5"/>
      <c r="EQ285" s="5"/>
      <c r="ER285" s="5"/>
      <c r="ES285" s="5"/>
      <c r="ET285" s="5"/>
      <c r="EU285" s="5"/>
    </row>
    <row r="286" spans="113:151" ht="12.75" customHeight="1">
      <c r="DI286" s="5"/>
      <c r="DJ286" s="5"/>
      <c r="DK286" s="5"/>
      <c r="DL286" s="5"/>
      <c r="DM286" s="5"/>
      <c r="DN286" s="5"/>
      <c r="DO286" s="5"/>
      <c r="DP286" s="5"/>
      <c r="DQ286" s="5"/>
      <c r="DT286" s="5"/>
      <c r="DU286" s="5"/>
      <c r="DV286" s="5"/>
      <c r="DW286" s="5"/>
      <c r="DX286" s="5"/>
      <c r="DY286" s="5"/>
      <c r="DZ286" s="5"/>
      <c r="EA286" s="5"/>
      <c r="EF286" s="5"/>
      <c r="EG286" s="5"/>
      <c r="EH286" s="5"/>
      <c r="EI286" s="5"/>
      <c r="EJ286" s="5"/>
      <c r="EK286" s="5"/>
      <c r="EL286" s="5"/>
      <c r="EM286" s="5"/>
      <c r="EQ286" s="5"/>
      <c r="ER286" s="5"/>
      <c r="ES286" s="5"/>
      <c r="ET286" s="5"/>
      <c r="EU286" s="5"/>
    </row>
    <row r="287" spans="113:151" ht="12.75" customHeight="1">
      <c r="DI287" s="5"/>
      <c r="DJ287" s="5"/>
      <c r="DK287" s="5"/>
      <c r="DL287" s="5"/>
      <c r="DM287" s="5"/>
      <c r="DN287" s="5"/>
      <c r="DO287" s="5"/>
      <c r="DP287" s="5"/>
      <c r="DQ287" s="5"/>
      <c r="DT287" s="5"/>
      <c r="DU287" s="5"/>
      <c r="DV287" s="5"/>
      <c r="DW287" s="5"/>
      <c r="DX287" s="5"/>
      <c r="DY287" s="5"/>
      <c r="DZ287" s="5"/>
      <c r="EA287" s="5"/>
      <c r="EF287" s="5"/>
      <c r="EG287" s="5"/>
      <c r="EH287" s="5"/>
      <c r="EI287" s="5"/>
      <c r="EJ287" s="5"/>
      <c r="EK287" s="5"/>
      <c r="EL287" s="5"/>
      <c r="EM287" s="5"/>
      <c r="EQ287" s="5"/>
      <c r="ER287" s="5"/>
      <c r="ES287" s="5"/>
      <c r="ET287" s="5"/>
      <c r="EU287" s="5"/>
    </row>
    <row r="288" spans="113:151" ht="12.75" customHeight="1">
      <c r="DI288" s="5"/>
      <c r="DJ288" s="5"/>
      <c r="DK288" s="5"/>
      <c r="DL288" s="5"/>
      <c r="DM288" s="5"/>
      <c r="DN288" s="5"/>
      <c r="DO288" s="5"/>
      <c r="DP288" s="5"/>
      <c r="DQ288" s="5"/>
      <c r="DT288" s="5"/>
      <c r="DU288" s="5"/>
      <c r="DV288" s="5"/>
      <c r="DW288" s="5"/>
      <c r="DX288" s="5"/>
      <c r="DY288" s="5"/>
      <c r="DZ288" s="5"/>
      <c r="EA288" s="5"/>
      <c r="EF288" s="5"/>
      <c r="EG288" s="5"/>
      <c r="EH288" s="5"/>
      <c r="EI288" s="5"/>
      <c r="EJ288" s="5"/>
      <c r="EK288" s="5"/>
      <c r="EL288" s="5"/>
      <c r="EM288" s="5"/>
      <c r="EQ288" s="5"/>
      <c r="ER288" s="5"/>
      <c r="ES288" s="5"/>
      <c r="ET288" s="5"/>
      <c r="EU288" s="5"/>
    </row>
    <row r="289" spans="113:151" ht="12.75" customHeight="1">
      <c r="DI289" s="5"/>
      <c r="DJ289" s="5"/>
      <c r="DK289" s="5"/>
      <c r="DL289" s="5"/>
      <c r="DM289" s="5"/>
      <c r="DN289" s="5"/>
      <c r="DO289" s="5"/>
      <c r="DP289" s="5"/>
      <c r="DQ289" s="5"/>
      <c r="DT289" s="5"/>
      <c r="DU289" s="5"/>
      <c r="DV289" s="5"/>
      <c r="DW289" s="5"/>
      <c r="DX289" s="5"/>
      <c r="DY289" s="5"/>
      <c r="DZ289" s="5"/>
      <c r="EA289" s="5"/>
      <c r="EF289" s="5"/>
      <c r="EG289" s="5"/>
      <c r="EH289" s="5"/>
      <c r="EI289" s="5"/>
      <c r="EJ289" s="5"/>
      <c r="EK289" s="5"/>
      <c r="EL289" s="5"/>
      <c r="EM289" s="5"/>
      <c r="EQ289" s="5"/>
      <c r="ER289" s="5"/>
      <c r="ES289" s="5"/>
      <c r="ET289" s="5"/>
      <c r="EU289" s="5"/>
    </row>
    <row r="290" spans="113:151" ht="12.75" customHeight="1">
      <c r="DI290" s="5"/>
      <c r="DJ290" s="5"/>
      <c r="DK290" s="5"/>
      <c r="DL290" s="5"/>
      <c r="DM290" s="5"/>
      <c r="DN290" s="5"/>
      <c r="DO290" s="5"/>
      <c r="DP290" s="5"/>
      <c r="DQ290" s="5"/>
      <c r="DT290" s="5"/>
      <c r="DU290" s="5"/>
      <c r="DV290" s="5"/>
      <c r="DW290" s="5"/>
      <c r="DX290" s="5"/>
      <c r="DY290" s="5"/>
      <c r="DZ290" s="5"/>
      <c r="EA290" s="5"/>
      <c r="EF290" s="5"/>
      <c r="EG290" s="5"/>
      <c r="EH290" s="5"/>
      <c r="EI290" s="5"/>
      <c r="EJ290" s="5"/>
      <c r="EK290" s="5"/>
      <c r="EL290" s="5"/>
      <c r="EM290" s="5"/>
      <c r="EQ290" s="5"/>
      <c r="ER290" s="5"/>
      <c r="ES290" s="5"/>
      <c r="ET290" s="5"/>
      <c r="EU290" s="5"/>
    </row>
    <row r="291" spans="113:151" ht="12.75" customHeight="1">
      <c r="DI291" s="5"/>
      <c r="DJ291" s="5"/>
      <c r="DK291" s="5"/>
      <c r="DL291" s="5"/>
      <c r="DM291" s="5"/>
      <c r="DN291" s="5"/>
      <c r="DO291" s="5"/>
      <c r="DP291" s="5"/>
      <c r="DQ291" s="5"/>
      <c r="DT291" s="5"/>
      <c r="DU291" s="5"/>
      <c r="DV291" s="5"/>
      <c r="DW291" s="5"/>
      <c r="DX291" s="5"/>
      <c r="DY291" s="5"/>
      <c r="DZ291" s="5"/>
      <c r="EA291" s="5"/>
      <c r="EF291" s="5"/>
      <c r="EG291" s="5"/>
      <c r="EH291" s="5"/>
      <c r="EI291" s="5"/>
      <c r="EJ291" s="5"/>
      <c r="EK291" s="5"/>
      <c r="EL291" s="5"/>
      <c r="EM291" s="5"/>
      <c r="EQ291" s="5"/>
      <c r="ER291" s="5"/>
      <c r="ES291" s="5"/>
      <c r="ET291" s="5"/>
      <c r="EU291" s="5"/>
    </row>
    <row r="292" spans="113:151" ht="12.75" customHeight="1">
      <c r="DI292" s="5"/>
      <c r="DJ292" s="5"/>
      <c r="DK292" s="5"/>
      <c r="DL292" s="5"/>
      <c r="DM292" s="5"/>
      <c r="DN292" s="5"/>
      <c r="DO292" s="5"/>
      <c r="DP292" s="5"/>
      <c r="DQ292" s="5"/>
      <c r="DT292" s="5"/>
      <c r="DU292" s="5"/>
      <c r="DV292" s="5"/>
      <c r="DW292" s="5"/>
      <c r="DX292" s="5"/>
      <c r="DY292" s="5"/>
      <c r="DZ292" s="5"/>
      <c r="EA292" s="5"/>
      <c r="EF292" s="5"/>
      <c r="EG292" s="5"/>
      <c r="EH292" s="5"/>
      <c r="EI292" s="5"/>
      <c r="EJ292" s="5"/>
      <c r="EK292" s="5"/>
      <c r="EL292" s="5"/>
      <c r="EM292" s="5"/>
      <c r="EQ292" s="5"/>
      <c r="ER292" s="5"/>
      <c r="ES292" s="5"/>
      <c r="ET292" s="5"/>
      <c r="EU292" s="5"/>
    </row>
    <row r="293" spans="113:151" ht="12.75" customHeight="1">
      <c r="DI293" s="5"/>
      <c r="DJ293" s="5"/>
      <c r="DK293" s="5"/>
      <c r="DL293" s="5"/>
      <c r="DM293" s="5"/>
      <c r="DN293" s="5"/>
      <c r="DO293" s="5"/>
      <c r="DP293" s="5"/>
      <c r="DQ293" s="5"/>
      <c r="DT293" s="5"/>
      <c r="DU293" s="5"/>
      <c r="DV293" s="5"/>
      <c r="DW293" s="5"/>
      <c r="DX293" s="5"/>
      <c r="DY293" s="5"/>
      <c r="DZ293" s="5"/>
      <c r="EA293" s="5"/>
      <c r="EF293" s="5"/>
      <c r="EG293" s="5"/>
      <c r="EH293" s="5"/>
      <c r="EI293" s="5"/>
      <c r="EJ293" s="5"/>
      <c r="EK293" s="5"/>
      <c r="EL293" s="5"/>
      <c r="EM293" s="5"/>
      <c r="EQ293" s="5"/>
      <c r="ER293" s="5"/>
      <c r="ES293" s="5"/>
      <c r="ET293" s="5"/>
      <c r="EU293" s="5"/>
    </row>
    <row r="294" spans="113:151" ht="12.75" customHeight="1">
      <c r="DI294" s="5"/>
      <c r="DJ294" s="5"/>
      <c r="DK294" s="5"/>
      <c r="DL294" s="5"/>
      <c r="DM294" s="5"/>
      <c r="DN294" s="5"/>
      <c r="DO294" s="5"/>
      <c r="DP294" s="5"/>
      <c r="DQ294" s="5"/>
      <c r="DT294" s="5"/>
      <c r="DU294" s="5"/>
      <c r="DV294" s="5"/>
      <c r="DW294" s="5"/>
      <c r="DX294" s="5"/>
      <c r="DY294" s="5"/>
      <c r="DZ294" s="5"/>
      <c r="EA294" s="5"/>
      <c r="EF294" s="5"/>
      <c r="EG294" s="5"/>
      <c r="EH294" s="5"/>
      <c r="EI294" s="5"/>
      <c r="EJ294" s="5"/>
      <c r="EK294" s="5"/>
      <c r="EL294" s="5"/>
      <c r="EM294" s="5"/>
      <c r="EQ294" s="5"/>
      <c r="ER294" s="5"/>
      <c r="ES294" s="5"/>
      <c r="ET294" s="5"/>
      <c r="EU294" s="5"/>
    </row>
    <row r="295" spans="113:151" ht="12.75" customHeight="1">
      <c r="DI295" s="5"/>
      <c r="DJ295" s="5"/>
      <c r="DK295" s="5"/>
      <c r="DL295" s="5"/>
      <c r="DM295" s="5"/>
      <c r="DN295" s="5"/>
      <c r="DO295" s="5"/>
      <c r="DP295" s="5"/>
      <c r="DQ295" s="5"/>
      <c r="DT295" s="5"/>
      <c r="DU295" s="5"/>
      <c r="DV295" s="5"/>
      <c r="DW295" s="5"/>
      <c r="DX295" s="5"/>
      <c r="DY295" s="5"/>
      <c r="DZ295" s="5"/>
      <c r="EA295" s="5"/>
      <c r="EF295" s="5"/>
      <c r="EG295" s="5"/>
      <c r="EH295" s="5"/>
      <c r="EI295" s="5"/>
      <c r="EJ295" s="5"/>
      <c r="EK295" s="5"/>
      <c r="EL295" s="5"/>
      <c r="EM295" s="5"/>
      <c r="EQ295" s="5"/>
      <c r="ER295" s="5"/>
      <c r="ES295" s="5"/>
      <c r="ET295" s="5"/>
      <c r="EU295" s="5"/>
    </row>
    <row r="296" spans="113:151" ht="12.75" customHeight="1">
      <c r="DI296" s="5"/>
      <c r="DJ296" s="5"/>
      <c r="DK296" s="5"/>
      <c r="DL296" s="5"/>
      <c r="DM296" s="5"/>
      <c r="DN296" s="5"/>
      <c r="DO296" s="5"/>
      <c r="DP296" s="5"/>
      <c r="DQ296" s="5"/>
      <c r="DT296" s="5"/>
      <c r="DU296" s="5"/>
      <c r="DV296" s="5"/>
      <c r="DW296" s="5"/>
      <c r="DX296" s="5"/>
      <c r="DY296" s="5"/>
      <c r="DZ296" s="5"/>
      <c r="EA296" s="5"/>
      <c r="EF296" s="5"/>
      <c r="EG296" s="5"/>
      <c r="EH296" s="5"/>
      <c r="EI296" s="5"/>
      <c r="EJ296" s="5"/>
      <c r="EK296" s="5"/>
      <c r="EL296" s="5"/>
      <c r="EM296" s="5"/>
      <c r="EQ296" s="5"/>
      <c r="ER296" s="5"/>
      <c r="ES296" s="5"/>
      <c r="ET296" s="5"/>
      <c r="EU296" s="5"/>
    </row>
    <row r="297" spans="113:151" ht="12.75" customHeight="1">
      <c r="DI297" s="5"/>
      <c r="DJ297" s="5"/>
      <c r="DK297" s="5"/>
      <c r="DL297" s="5"/>
      <c r="DM297" s="5"/>
      <c r="DN297" s="5"/>
      <c r="DO297" s="5"/>
      <c r="DP297" s="5"/>
      <c r="DQ297" s="5"/>
      <c r="DT297" s="5"/>
      <c r="DU297" s="5"/>
      <c r="DV297" s="5"/>
      <c r="DW297" s="5"/>
      <c r="DX297" s="5"/>
      <c r="DY297" s="5"/>
      <c r="DZ297" s="5"/>
      <c r="EA297" s="5"/>
      <c r="EF297" s="5"/>
      <c r="EG297" s="5"/>
      <c r="EH297" s="5"/>
      <c r="EI297" s="5"/>
      <c r="EJ297" s="5"/>
      <c r="EK297" s="5"/>
      <c r="EL297" s="5"/>
      <c r="EM297" s="5"/>
      <c r="EQ297" s="5"/>
      <c r="ER297" s="5"/>
      <c r="ES297" s="5"/>
      <c r="ET297" s="5"/>
      <c r="EU297" s="5"/>
    </row>
    <row r="298" spans="113:151" ht="12.75" customHeight="1">
      <c r="DI298" s="5"/>
      <c r="DJ298" s="5"/>
      <c r="DK298" s="5"/>
      <c r="DL298" s="5"/>
      <c r="DM298" s="5"/>
      <c r="DN298" s="5"/>
      <c r="DO298" s="5"/>
      <c r="DP298" s="5"/>
      <c r="DQ298" s="5"/>
      <c r="DT298" s="5"/>
      <c r="DU298" s="5"/>
      <c r="DV298" s="5"/>
      <c r="DW298" s="5"/>
      <c r="DX298" s="5"/>
      <c r="DY298" s="5"/>
      <c r="DZ298" s="5"/>
      <c r="EA298" s="5"/>
      <c r="EF298" s="5"/>
      <c r="EG298" s="5"/>
      <c r="EH298" s="5"/>
      <c r="EI298" s="5"/>
      <c r="EJ298" s="5"/>
      <c r="EK298" s="5"/>
      <c r="EL298" s="5"/>
      <c r="EM298" s="5"/>
      <c r="EQ298" s="5"/>
      <c r="ER298" s="5"/>
      <c r="ES298" s="5"/>
      <c r="ET298" s="5"/>
      <c r="EU298" s="5"/>
    </row>
    <row r="299" spans="113:151" ht="12.75" customHeight="1">
      <c r="DI299" s="5"/>
      <c r="DJ299" s="5"/>
      <c r="DK299" s="5"/>
      <c r="DL299" s="5"/>
      <c r="DM299" s="5"/>
      <c r="DN299" s="5"/>
      <c r="DO299" s="5"/>
      <c r="DP299" s="5"/>
      <c r="DQ299" s="5"/>
      <c r="DT299" s="5"/>
      <c r="DU299" s="5"/>
      <c r="DV299" s="5"/>
      <c r="DW299" s="5"/>
      <c r="DX299" s="5"/>
      <c r="DY299" s="5"/>
      <c r="DZ299" s="5"/>
      <c r="EA299" s="5"/>
      <c r="EF299" s="5"/>
      <c r="EG299" s="5"/>
      <c r="EH299" s="5"/>
      <c r="EI299" s="5"/>
      <c r="EJ299" s="5"/>
      <c r="EK299" s="5"/>
      <c r="EL299" s="5"/>
      <c r="EM299" s="5"/>
      <c r="EQ299" s="5"/>
      <c r="ER299" s="5"/>
      <c r="ES299" s="5"/>
      <c r="ET299" s="5"/>
      <c r="EU299" s="5"/>
    </row>
    <row r="300" spans="113:151" ht="12.75" customHeight="1">
      <c r="DI300" s="5"/>
      <c r="DJ300" s="5"/>
      <c r="DK300" s="5"/>
      <c r="DL300" s="5"/>
      <c r="DM300" s="5"/>
      <c r="DN300" s="5"/>
      <c r="DO300" s="5"/>
      <c r="DP300" s="5"/>
      <c r="DQ300" s="5"/>
      <c r="DT300" s="5"/>
      <c r="DU300" s="5"/>
      <c r="DV300" s="5"/>
      <c r="DW300" s="5"/>
      <c r="DX300" s="5"/>
      <c r="DY300" s="5"/>
      <c r="DZ300" s="5"/>
      <c r="EA300" s="5"/>
      <c r="EF300" s="5"/>
      <c r="EG300" s="5"/>
      <c r="EH300" s="5"/>
      <c r="EI300" s="5"/>
      <c r="EJ300" s="5"/>
      <c r="EK300" s="5"/>
      <c r="EL300" s="5"/>
      <c r="EM300" s="5"/>
      <c r="EQ300" s="5"/>
      <c r="ER300" s="5"/>
      <c r="ES300" s="5"/>
      <c r="ET300" s="5"/>
      <c r="EU300" s="5"/>
    </row>
    <row r="301" spans="113:151" ht="12.75" customHeight="1">
      <c r="DI301" s="5"/>
      <c r="DJ301" s="5"/>
      <c r="DK301" s="5"/>
      <c r="DL301" s="5"/>
      <c r="DM301" s="5"/>
      <c r="DN301" s="5"/>
      <c r="DO301" s="5"/>
      <c r="DP301" s="5"/>
      <c r="DQ301" s="5"/>
      <c r="DT301" s="5"/>
      <c r="DU301" s="5"/>
      <c r="DV301" s="5"/>
      <c r="DW301" s="5"/>
      <c r="DX301" s="5"/>
      <c r="DY301" s="5"/>
      <c r="DZ301" s="5"/>
      <c r="EA301" s="5"/>
      <c r="EF301" s="5"/>
      <c r="EG301" s="5"/>
      <c r="EH301" s="5"/>
      <c r="EI301" s="5"/>
      <c r="EJ301" s="5"/>
      <c r="EK301" s="5"/>
      <c r="EL301" s="5"/>
      <c r="EM301" s="5"/>
      <c r="EQ301" s="5"/>
      <c r="ER301" s="5"/>
      <c r="ES301" s="5"/>
      <c r="ET301" s="5"/>
      <c r="EU301" s="5"/>
    </row>
    <row r="302" spans="113:151" ht="12.75" customHeight="1">
      <c r="DI302" s="5"/>
      <c r="DJ302" s="5"/>
      <c r="DK302" s="5"/>
      <c r="DL302" s="5"/>
      <c r="DM302" s="5"/>
      <c r="DN302" s="5"/>
      <c r="DO302" s="5"/>
      <c r="DP302" s="5"/>
      <c r="DQ302" s="5"/>
      <c r="DT302" s="5"/>
      <c r="DU302" s="5"/>
      <c r="DV302" s="5"/>
      <c r="DW302" s="5"/>
      <c r="DX302" s="5"/>
      <c r="DY302" s="5"/>
      <c r="DZ302" s="5"/>
      <c r="EA302" s="5"/>
      <c r="EF302" s="5"/>
      <c r="EG302" s="5"/>
      <c r="EH302" s="5"/>
      <c r="EI302" s="5"/>
      <c r="EJ302" s="5"/>
      <c r="EK302" s="5"/>
      <c r="EL302" s="5"/>
      <c r="EM302" s="5"/>
      <c r="EQ302" s="5"/>
      <c r="ER302" s="5"/>
      <c r="ES302" s="5"/>
      <c r="ET302" s="5"/>
      <c r="EU302" s="5"/>
    </row>
    <row r="303" spans="113:151" ht="12.75" customHeight="1">
      <c r="DI303" s="5"/>
      <c r="DJ303" s="5"/>
      <c r="DK303" s="5"/>
      <c r="DL303" s="5"/>
      <c r="DM303" s="5"/>
      <c r="DN303" s="5"/>
      <c r="DO303" s="5"/>
      <c r="DP303" s="5"/>
      <c r="DQ303" s="5"/>
      <c r="DT303" s="5"/>
      <c r="DU303" s="5"/>
      <c r="DV303" s="5"/>
      <c r="DW303" s="5"/>
      <c r="DX303" s="5"/>
      <c r="DY303" s="5"/>
      <c r="DZ303" s="5"/>
      <c r="EA303" s="5"/>
      <c r="EF303" s="5"/>
      <c r="EG303" s="5"/>
      <c r="EH303" s="5"/>
      <c r="EI303" s="5"/>
      <c r="EJ303" s="5"/>
      <c r="EK303" s="5"/>
      <c r="EL303" s="5"/>
      <c r="EM303" s="5"/>
      <c r="EQ303" s="5"/>
      <c r="ER303" s="5"/>
      <c r="ES303" s="5"/>
      <c r="ET303" s="5"/>
      <c r="EU303" s="5"/>
    </row>
    <row r="304" spans="113:151" ht="12.75" customHeight="1">
      <c r="DI304" s="5"/>
      <c r="DJ304" s="5"/>
      <c r="DK304" s="5"/>
      <c r="DL304" s="5"/>
      <c r="DM304" s="5"/>
      <c r="DN304" s="5"/>
      <c r="DO304" s="5"/>
      <c r="DP304" s="5"/>
      <c r="DQ304" s="5"/>
      <c r="DT304" s="5"/>
      <c r="DU304" s="5"/>
      <c r="DV304" s="5"/>
      <c r="DW304" s="5"/>
      <c r="DX304" s="5"/>
      <c r="DY304" s="5"/>
      <c r="DZ304" s="5"/>
      <c r="EA304" s="5"/>
      <c r="EF304" s="5"/>
      <c r="EG304" s="5"/>
      <c r="EH304" s="5"/>
      <c r="EI304" s="5"/>
      <c r="EJ304" s="5"/>
      <c r="EK304" s="5"/>
      <c r="EL304" s="5"/>
      <c r="EM304" s="5"/>
      <c r="EQ304" s="5"/>
      <c r="ER304" s="5"/>
      <c r="ES304" s="5"/>
      <c r="ET304" s="5"/>
      <c r="EU304" s="5"/>
    </row>
    <row r="305" spans="113:151" ht="12.75" customHeight="1">
      <c r="DI305" s="5"/>
      <c r="DJ305" s="5"/>
      <c r="DK305" s="5"/>
      <c r="DL305" s="5"/>
      <c r="DM305" s="5"/>
      <c r="DN305" s="5"/>
      <c r="DO305" s="5"/>
      <c r="DP305" s="5"/>
      <c r="DQ305" s="5"/>
      <c r="DT305" s="5"/>
      <c r="DU305" s="5"/>
      <c r="DV305" s="5"/>
      <c r="DW305" s="5"/>
      <c r="DX305" s="5"/>
      <c r="DY305" s="5"/>
      <c r="DZ305" s="5"/>
      <c r="EA305" s="5"/>
      <c r="EF305" s="5"/>
      <c r="EG305" s="5"/>
      <c r="EH305" s="5"/>
      <c r="EI305" s="5"/>
      <c r="EJ305" s="5"/>
      <c r="EK305" s="5"/>
      <c r="EL305" s="5"/>
      <c r="EM305" s="5"/>
      <c r="EQ305" s="5"/>
      <c r="ER305" s="5"/>
      <c r="ES305" s="5"/>
      <c r="ET305" s="5"/>
      <c r="EU305" s="5"/>
    </row>
    <row r="306" spans="113:151" ht="12.75" customHeight="1">
      <c r="DI306" s="5"/>
      <c r="DJ306" s="5"/>
      <c r="DK306" s="5"/>
      <c r="DL306" s="5"/>
      <c r="DM306" s="5"/>
      <c r="DN306" s="5"/>
      <c r="DO306" s="5"/>
      <c r="DP306" s="5"/>
      <c r="DQ306" s="5"/>
      <c r="DT306" s="5"/>
      <c r="DU306" s="5"/>
      <c r="DV306" s="5"/>
      <c r="DW306" s="5"/>
      <c r="DX306" s="5"/>
      <c r="DY306" s="5"/>
      <c r="DZ306" s="5"/>
      <c r="EA306" s="5"/>
      <c r="EF306" s="5"/>
      <c r="EG306" s="5"/>
      <c r="EH306" s="5"/>
      <c r="EI306" s="5"/>
      <c r="EJ306" s="5"/>
      <c r="EK306" s="5"/>
      <c r="EL306" s="5"/>
      <c r="EM306" s="5"/>
      <c r="EQ306" s="5"/>
      <c r="ER306" s="5"/>
      <c r="ES306" s="5"/>
      <c r="ET306" s="5"/>
      <c r="EU306" s="5"/>
    </row>
    <row r="307" spans="113:151" ht="12.75" customHeight="1">
      <c r="DI307" s="5"/>
      <c r="DJ307" s="5"/>
      <c r="DK307" s="5"/>
      <c r="DL307" s="5"/>
      <c r="DM307" s="5"/>
      <c r="DN307" s="5"/>
      <c r="DO307" s="5"/>
      <c r="DP307" s="5"/>
      <c r="DQ307" s="5"/>
      <c r="DT307" s="5"/>
      <c r="DU307" s="5"/>
      <c r="DV307" s="5"/>
      <c r="DW307" s="5"/>
      <c r="DX307" s="5"/>
      <c r="DY307" s="5"/>
      <c r="DZ307" s="5"/>
      <c r="EA307" s="5"/>
      <c r="EF307" s="5"/>
      <c r="EG307" s="5"/>
      <c r="EH307" s="5"/>
      <c r="EI307" s="5"/>
      <c r="EJ307" s="5"/>
      <c r="EK307" s="5"/>
      <c r="EL307" s="5"/>
      <c r="EM307" s="5"/>
      <c r="EQ307" s="5"/>
      <c r="ER307" s="5"/>
      <c r="ES307" s="5"/>
      <c r="ET307" s="5"/>
      <c r="EU307" s="5"/>
    </row>
    <row r="308" spans="113:151" ht="12.75" customHeight="1">
      <c r="DI308" s="5"/>
      <c r="DJ308" s="5"/>
      <c r="DK308" s="5"/>
      <c r="DL308" s="5"/>
      <c r="DM308" s="5"/>
      <c r="DN308" s="5"/>
      <c r="DO308" s="5"/>
      <c r="DP308" s="5"/>
      <c r="DQ308" s="5"/>
      <c r="DT308" s="5"/>
      <c r="DU308" s="5"/>
      <c r="DV308" s="5"/>
      <c r="DW308" s="5"/>
      <c r="DX308" s="5"/>
      <c r="DY308" s="5"/>
      <c r="DZ308" s="5"/>
      <c r="EA308" s="5"/>
      <c r="EF308" s="5"/>
      <c r="EG308" s="5"/>
      <c r="EH308" s="5"/>
      <c r="EI308" s="5"/>
      <c r="EJ308" s="5"/>
      <c r="EK308" s="5"/>
      <c r="EL308" s="5"/>
      <c r="EM308" s="5"/>
      <c r="EQ308" s="5"/>
      <c r="ER308" s="5"/>
      <c r="ES308" s="5"/>
      <c r="ET308" s="5"/>
      <c r="EU308" s="5"/>
    </row>
    <row r="309" spans="113:151" ht="12.75" customHeight="1">
      <c r="DI309" s="5"/>
      <c r="DJ309" s="5"/>
      <c r="DK309" s="5"/>
      <c r="DL309" s="5"/>
      <c r="DM309" s="5"/>
      <c r="DN309" s="5"/>
      <c r="DO309" s="5"/>
      <c r="DP309" s="5"/>
      <c r="DQ309" s="5"/>
      <c r="DT309" s="5"/>
      <c r="DU309" s="5"/>
      <c r="DV309" s="5"/>
      <c r="DW309" s="5"/>
      <c r="DX309" s="5"/>
      <c r="DY309" s="5"/>
      <c r="DZ309" s="5"/>
      <c r="EA309" s="5"/>
      <c r="EF309" s="5"/>
      <c r="EG309" s="5"/>
      <c r="EH309" s="5"/>
      <c r="EI309" s="5"/>
      <c r="EJ309" s="5"/>
      <c r="EK309" s="5"/>
      <c r="EL309" s="5"/>
      <c r="EM309" s="5"/>
      <c r="EQ309" s="5"/>
      <c r="ER309" s="5"/>
      <c r="ES309" s="5"/>
      <c r="ET309" s="5"/>
      <c r="EU309" s="5"/>
    </row>
    <row r="310" spans="113:151" ht="12.75" customHeight="1">
      <c r="DI310" s="5"/>
      <c r="DJ310" s="5"/>
      <c r="DK310" s="5"/>
      <c r="DL310" s="5"/>
      <c r="DM310" s="5"/>
      <c r="DN310" s="5"/>
      <c r="DO310" s="5"/>
      <c r="DP310" s="5"/>
      <c r="DQ310" s="5"/>
      <c r="DT310" s="5"/>
      <c r="DU310" s="5"/>
      <c r="DV310" s="5"/>
      <c r="DW310" s="5"/>
      <c r="DX310" s="5"/>
      <c r="DY310" s="5"/>
      <c r="DZ310" s="5"/>
      <c r="EA310" s="5"/>
      <c r="EF310" s="5"/>
      <c r="EG310" s="5"/>
      <c r="EH310" s="5"/>
      <c r="EI310" s="5"/>
      <c r="EJ310" s="5"/>
      <c r="EK310" s="5"/>
      <c r="EL310" s="5"/>
      <c r="EM310" s="5"/>
      <c r="EQ310" s="5"/>
      <c r="ER310" s="5"/>
      <c r="ES310" s="5"/>
      <c r="ET310" s="5"/>
      <c r="EU310" s="5"/>
    </row>
    <row r="311" spans="113:151" ht="12.75" customHeight="1">
      <c r="DI311" s="5"/>
      <c r="DJ311" s="5"/>
      <c r="DK311" s="5"/>
      <c r="DL311" s="5"/>
      <c r="DM311" s="5"/>
      <c r="DN311" s="5"/>
      <c r="DO311" s="5"/>
      <c r="DP311" s="5"/>
      <c r="DQ311" s="5"/>
      <c r="DT311" s="5"/>
      <c r="DU311" s="5"/>
      <c r="DV311" s="5"/>
      <c r="DW311" s="5"/>
      <c r="DX311" s="5"/>
      <c r="DY311" s="5"/>
      <c r="DZ311" s="5"/>
      <c r="EA311" s="5"/>
      <c r="EF311" s="5"/>
      <c r="EG311" s="5"/>
      <c r="EH311" s="5"/>
      <c r="EI311" s="5"/>
      <c r="EJ311" s="5"/>
      <c r="EK311" s="5"/>
      <c r="EL311" s="5"/>
      <c r="EM311" s="5"/>
      <c r="EQ311" s="5"/>
      <c r="ER311" s="5"/>
      <c r="ES311" s="5"/>
      <c r="ET311" s="5"/>
      <c r="EU311" s="5"/>
    </row>
    <row r="312" spans="113:151" ht="12.75" customHeight="1">
      <c r="DI312" s="5"/>
      <c r="DJ312" s="5"/>
      <c r="DK312" s="5"/>
      <c r="DL312" s="5"/>
      <c r="DM312" s="5"/>
      <c r="DN312" s="5"/>
      <c r="DO312" s="5"/>
      <c r="DP312" s="5"/>
      <c r="DQ312" s="5"/>
      <c r="DT312" s="5"/>
      <c r="DU312" s="5"/>
      <c r="DV312" s="5"/>
      <c r="DW312" s="5"/>
      <c r="DX312" s="5"/>
      <c r="DY312" s="5"/>
      <c r="DZ312" s="5"/>
      <c r="EA312" s="5"/>
      <c r="EF312" s="5"/>
      <c r="EG312" s="5"/>
      <c r="EH312" s="5"/>
      <c r="EI312" s="5"/>
      <c r="EJ312" s="5"/>
      <c r="EK312" s="5"/>
      <c r="EL312" s="5"/>
      <c r="EM312" s="5"/>
      <c r="EQ312" s="5"/>
      <c r="ER312" s="5"/>
      <c r="ES312" s="5"/>
      <c r="ET312" s="5"/>
      <c r="EU312" s="5"/>
    </row>
    <row r="313" spans="113:151" ht="12.75" customHeight="1">
      <c r="DI313" s="5"/>
      <c r="DJ313" s="5"/>
      <c r="DK313" s="5"/>
      <c r="DL313" s="5"/>
      <c r="DM313" s="5"/>
      <c r="DN313" s="5"/>
      <c r="DO313" s="5"/>
      <c r="DP313" s="5"/>
      <c r="DQ313" s="5"/>
      <c r="DT313" s="5"/>
      <c r="DU313" s="5"/>
      <c r="DV313" s="5"/>
      <c r="DW313" s="5"/>
      <c r="DX313" s="5"/>
      <c r="DY313" s="5"/>
      <c r="DZ313" s="5"/>
      <c r="EA313" s="5"/>
      <c r="EF313" s="5"/>
      <c r="EG313" s="5"/>
      <c r="EH313" s="5"/>
      <c r="EI313" s="5"/>
      <c r="EJ313" s="5"/>
      <c r="EK313" s="5"/>
      <c r="EL313" s="5"/>
      <c r="EM313" s="5"/>
      <c r="EQ313" s="5"/>
      <c r="ER313" s="5"/>
      <c r="ES313" s="5"/>
      <c r="ET313" s="5"/>
      <c r="EU313" s="5"/>
    </row>
    <row r="314" spans="113:151" ht="12.75" customHeight="1">
      <c r="DI314" s="5"/>
      <c r="DJ314" s="5"/>
      <c r="DK314" s="5"/>
      <c r="DL314" s="5"/>
      <c r="DM314" s="5"/>
      <c r="DN314" s="5"/>
      <c r="DO314" s="5"/>
      <c r="DP314" s="5"/>
      <c r="DQ314" s="5"/>
      <c r="DT314" s="5"/>
      <c r="DU314" s="5"/>
      <c r="DV314" s="5"/>
      <c r="DW314" s="5"/>
      <c r="DX314" s="5"/>
      <c r="DY314" s="5"/>
      <c r="DZ314" s="5"/>
      <c r="EA314" s="5"/>
      <c r="EF314" s="5"/>
      <c r="EG314" s="5"/>
      <c r="EH314" s="5"/>
      <c r="EI314" s="5"/>
      <c r="EJ314" s="5"/>
      <c r="EK314" s="5"/>
      <c r="EL314" s="5"/>
      <c r="EM314" s="5"/>
      <c r="EQ314" s="5"/>
      <c r="ER314" s="5"/>
      <c r="ES314" s="5"/>
      <c r="ET314" s="5"/>
      <c r="EU314" s="5"/>
    </row>
    <row r="315" spans="113:151" ht="12.75" customHeight="1">
      <c r="DI315" s="5"/>
      <c r="DJ315" s="5"/>
      <c r="DK315" s="5"/>
      <c r="DL315" s="5"/>
      <c r="DM315" s="5"/>
      <c r="DN315" s="5"/>
      <c r="DO315" s="5"/>
      <c r="DP315" s="5"/>
      <c r="DQ315" s="5"/>
      <c r="DT315" s="5"/>
      <c r="DU315" s="5"/>
      <c r="DV315" s="5"/>
      <c r="DW315" s="5"/>
      <c r="DX315" s="5"/>
      <c r="DY315" s="5"/>
      <c r="DZ315" s="5"/>
      <c r="EA315" s="5"/>
      <c r="EF315" s="5"/>
      <c r="EG315" s="5"/>
      <c r="EH315" s="5"/>
      <c r="EI315" s="5"/>
      <c r="EJ315" s="5"/>
      <c r="EK315" s="5"/>
      <c r="EL315" s="5"/>
      <c r="EM315" s="5"/>
      <c r="EQ315" s="5"/>
      <c r="ER315" s="5"/>
      <c r="ES315" s="5"/>
      <c r="ET315" s="5"/>
      <c r="EU315" s="5"/>
    </row>
    <row r="316" spans="113:151" ht="12.75" customHeight="1">
      <c r="DI316" s="5"/>
      <c r="DJ316" s="5"/>
      <c r="DK316" s="5"/>
      <c r="DL316" s="5"/>
      <c r="DM316" s="5"/>
      <c r="DN316" s="5"/>
      <c r="DO316" s="5"/>
      <c r="DP316" s="5"/>
      <c r="DQ316" s="5"/>
      <c r="DT316" s="5"/>
      <c r="DU316" s="5"/>
      <c r="DV316" s="5"/>
      <c r="DW316" s="5"/>
      <c r="DX316" s="5"/>
      <c r="DY316" s="5"/>
      <c r="DZ316" s="5"/>
      <c r="EA316" s="5"/>
      <c r="EF316" s="5"/>
      <c r="EG316" s="5"/>
      <c r="EH316" s="5"/>
      <c r="EI316" s="5"/>
      <c r="EJ316" s="5"/>
      <c r="EK316" s="5"/>
      <c r="EL316" s="5"/>
      <c r="EM316" s="5"/>
      <c r="EQ316" s="5"/>
      <c r="ER316" s="5"/>
      <c r="ES316" s="5"/>
      <c r="ET316" s="5"/>
      <c r="EU316" s="5"/>
    </row>
    <row r="317" spans="113:151" ht="12.75" customHeight="1">
      <c r="DI317" s="5"/>
      <c r="DJ317" s="5"/>
      <c r="DK317" s="5"/>
      <c r="DL317" s="5"/>
      <c r="DM317" s="5"/>
      <c r="DN317" s="5"/>
      <c r="DO317" s="5"/>
      <c r="DP317" s="5"/>
      <c r="DQ317" s="5"/>
      <c r="DT317" s="5"/>
      <c r="DU317" s="5"/>
      <c r="DV317" s="5"/>
      <c r="DW317" s="5"/>
      <c r="DX317" s="5"/>
      <c r="DY317" s="5"/>
      <c r="DZ317" s="5"/>
      <c r="EA317" s="5"/>
      <c r="EF317" s="5"/>
      <c r="EG317" s="5"/>
      <c r="EH317" s="5"/>
      <c r="EI317" s="5"/>
      <c r="EJ317" s="5"/>
      <c r="EK317" s="5"/>
      <c r="EL317" s="5"/>
      <c r="EM317" s="5"/>
      <c r="EQ317" s="5"/>
      <c r="ER317" s="5"/>
      <c r="ES317" s="5"/>
      <c r="ET317" s="5"/>
      <c r="EU317" s="5"/>
    </row>
    <row r="318" spans="113:151" ht="12.75" customHeight="1">
      <c r="DI318" s="5"/>
      <c r="DJ318" s="5"/>
      <c r="DK318" s="5"/>
      <c r="DL318" s="5"/>
      <c r="DM318" s="5"/>
      <c r="DN318" s="5"/>
      <c r="DO318" s="5"/>
      <c r="DP318" s="5"/>
      <c r="DQ318" s="5"/>
      <c r="DT318" s="5"/>
      <c r="DU318" s="5"/>
      <c r="DV318" s="5"/>
      <c r="DW318" s="5"/>
      <c r="DX318" s="5"/>
      <c r="DY318" s="5"/>
      <c r="DZ318" s="5"/>
      <c r="EA318" s="5"/>
      <c r="EF318" s="5"/>
      <c r="EG318" s="5"/>
      <c r="EH318" s="5"/>
      <c r="EI318" s="5"/>
      <c r="EJ318" s="5"/>
      <c r="EK318" s="5"/>
      <c r="EL318" s="5"/>
      <c r="EM318" s="5"/>
      <c r="EQ318" s="5"/>
      <c r="ER318" s="5"/>
      <c r="ES318" s="5"/>
      <c r="ET318" s="5"/>
      <c r="EU318" s="5"/>
    </row>
    <row r="319" spans="113:151" ht="12.75" customHeight="1">
      <c r="DI319" s="5"/>
      <c r="DJ319" s="5"/>
      <c r="DK319" s="5"/>
      <c r="DL319" s="5"/>
      <c r="DM319" s="5"/>
      <c r="DN319" s="5"/>
      <c r="DO319" s="5"/>
      <c r="DP319" s="5"/>
      <c r="DQ319" s="5"/>
      <c r="DT319" s="5"/>
      <c r="DU319" s="5"/>
      <c r="DV319" s="5"/>
      <c r="DW319" s="5"/>
      <c r="DX319" s="5"/>
      <c r="DY319" s="5"/>
      <c r="DZ319" s="5"/>
      <c r="EA319" s="5"/>
      <c r="EF319" s="5"/>
      <c r="EG319" s="5"/>
      <c r="EH319" s="5"/>
      <c r="EI319" s="5"/>
      <c r="EJ319" s="5"/>
      <c r="EK319" s="5"/>
      <c r="EL319" s="5"/>
      <c r="EM319" s="5"/>
      <c r="EQ319" s="5"/>
      <c r="ER319" s="5"/>
      <c r="ES319" s="5"/>
      <c r="ET319" s="5"/>
      <c r="EU319" s="5"/>
    </row>
    <row r="320" spans="113:151" ht="12.75" customHeight="1">
      <c r="DI320" s="5"/>
      <c r="DJ320" s="5"/>
      <c r="DK320" s="5"/>
      <c r="DL320" s="5"/>
      <c r="DM320" s="5"/>
      <c r="DN320" s="5"/>
      <c r="DO320" s="5"/>
      <c r="DP320" s="5"/>
      <c r="DQ320" s="5"/>
      <c r="DT320" s="5"/>
      <c r="DU320" s="5"/>
      <c r="DV320" s="5"/>
      <c r="DW320" s="5"/>
      <c r="DX320" s="5"/>
      <c r="DY320" s="5"/>
      <c r="DZ320" s="5"/>
      <c r="EA320" s="5"/>
      <c r="EF320" s="5"/>
      <c r="EG320" s="5"/>
      <c r="EH320" s="5"/>
      <c r="EI320" s="5"/>
      <c r="EJ320" s="5"/>
      <c r="EK320" s="5"/>
      <c r="EL320" s="5"/>
      <c r="EM320" s="5"/>
      <c r="EQ320" s="5"/>
      <c r="ER320" s="5"/>
      <c r="ES320" s="5"/>
      <c r="ET320" s="5"/>
      <c r="EU320" s="5"/>
    </row>
    <row r="321" spans="113:151" ht="12.75" customHeight="1">
      <c r="DI321" s="5"/>
      <c r="DJ321" s="5"/>
      <c r="DK321" s="5"/>
      <c r="DL321" s="5"/>
      <c r="DM321" s="5"/>
      <c r="DN321" s="5"/>
      <c r="DO321" s="5"/>
      <c r="DP321" s="5"/>
      <c r="DQ321" s="5"/>
      <c r="DT321" s="5"/>
      <c r="DU321" s="5"/>
      <c r="DV321" s="5"/>
      <c r="DW321" s="5"/>
      <c r="DX321" s="5"/>
      <c r="DY321" s="5"/>
      <c r="DZ321" s="5"/>
      <c r="EA321" s="5"/>
      <c r="EF321" s="5"/>
      <c r="EG321" s="5"/>
      <c r="EH321" s="5"/>
      <c r="EI321" s="5"/>
      <c r="EJ321" s="5"/>
      <c r="EK321" s="5"/>
      <c r="EL321" s="5"/>
      <c r="EM321" s="5"/>
      <c r="EQ321" s="5"/>
      <c r="ER321" s="5"/>
      <c r="ES321" s="5"/>
      <c r="ET321" s="5"/>
      <c r="EU321" s="5"/>
    </row>
    <row r="322" spans="113:151" ht="12.75" customHeight="1">
      <c r="DI322" s="5"/>
      <c r="DJ322" s="5"/>
      <c r="DK322" s="5"/>
      <c r="DL322" s="5"/>
      <c r="DM322" s="5"/>
      <c r="DN322" s="5"/>
      <c r="DO322" s="5"/>
      <c r="DP322" s="5"/>
      <c r="DQ322" s="5"/>
      <c r="DT322" s="5"/>
      <c r="DU322" s="5"/>
      <c r="DV322" s="5"/>
      <c r="DW322" s="5"/>
      <c r="DX322" s="5"/>
      <c r="DY322" s="5"/>
      <c r="DZ322" s="5"/>
      <c r="EA322" s="5"/>
      <c r="EF322" s="5"/>
      <c r="EG322" s="5"/>
      <c r="EH322" s="5"/>
      <c r="EI322" s="5"/>
      <c r="EJ322" s="5"/>
      <c r="EK322" s="5"/>
      <c r="EL322" s="5"/>
      <c r="EM322" s="5"/>
      <c r="EQ322" s="5"/>
      <c r="ER322" s="5"/>
      <c r="ES322" s="5"/>
      <c r="ET322" s="5"/>
      <c r="EU322" s="5"/>
    </row>
    <row r="323" spans="113:151" ht="12.75" customHeight="1">
      <c r="DI323" s="5"/>
      <c r="DJ323" s="5"/>
      <c r="DK323" s="5"/>
      <c r="DL323" s="5"/>
      <c r="DM323" s="5"/>
      <c r="DN323" s="5"/>
      <c r="DO323" s="5"/>
      <c r="DP323" s="5"/>
      <c r="DQ323" s="5"/>
      <c r="DT323" s="5"/>
      <c r="DU323" s="5"/>
      <c r="DV323" s="5"/>
      <c r="DW323" s="5"/>
      <c r="DX323" s="5"/>
      <c r="DY323" s="5"/>
      <c r="DZ323" s="5"/>
      <c r="EA323" s="5"/>
      <c r="EF323" s="5"/>
      <c r="EG323" s="5"/>
      <c r="EH323" s="5"/>
      <c r="EI323" s="5"/>
      <c r="EJ323" s="5"/>
      <c r="EK323" s="5"/>
      <c r="EL323" s="5"/>
      <c r="EM323" s="5"/>
      <c r="EQ323" s="5"/>
      <c r="ER323" s="5"/>
      <c r="ES323" s="5"/>
      <c r="ET323" s="5"/>
      <c r="EU323" s="5"/>
    </row>
    <row r="324" spans="113:151" ht="12.75" customHeight="1">
      <c r="DI324" s="5"/>
      <c r="DJ324" s="5"/>
      <c r="DK324" s="5"/>
      <c r="DL324" s="5"/>
      <c r="DM324" s="5"/>
      <c r="DN324" s="5"/>
      <c r="DO324" s="5"/>
      <c r="DP324" s="5"/>
      <c r="DQ324" s="5"/>
      <c r="DT324" s="5"/>
      <c r="DU324" s="5"/>
      <c r="DV324" s="5"/>
      <c r="DW324" s="5"/>
      <c r="DX324" s="5"/>
      <c r="DY324" s="5"/>
      <c r="DZ324" s="5"/>
      <c r="EA324" s="5"/>
      <c r="EF324" s="5"/>
      <c r="EG324" s="5"/>
      <c r="EH324" s="5"/>
      <c r="EI324" s="5"/>
      <c r="EJ324" s="5"/>
      <c r="EK324" s="5"/>
      <c r="EL324" s="5"/>
      <c r="EM324" s="5"/>
      <c r="EQ324" s="5"/>
      <c r="ER324" s="5"/>
      <c r="ES324" s="5"/>
      <c r="ET324" s="5"/>
      <c r="EU324" s="5"/>
    </row>
    <row r="325" spans="113:151" ht="12.75" customHeight="1">
      <c r="DI325" s="5"/>
      <c r="DJ325" s="5"/>
      <c r="DK325" s="5"/>
      <c r="DL325" s="5"/>
      <c r="DM325" s="5"/>
      <c r="DN325" s="5"/>
      <c r="DO325" s="5"/>
      <c r="DP325" s="5"/>
      <c r="DQ325" s="5"/>
      <c r="DT325" s="5"/>
      <c r="DU325" s="5"/>
      <c r="DV325" s="5"/>
      <c r="DW325" s="5"/>
      <c r="DX325" s="5"/>
      <c r="DY325" s="5"/>
      <c r="DZ325" s="5"/>
      <c r="EA325" s="5"/>
      <c r="EF325" s="5"/>
      <c r="EG325" s="5"/>
      <c r="EH325" s="5"/>
      <c r="EI325" s="5"/>
      <c r="EJ325" s="5"/>
      <c r="EK325" s="5"/>
      <c r="EL325" s="5"/>
      <c r="EM325" s="5"/>
      <c r="EQ325" s="5"/>
      <c r="ER325" s="5"/>
      <c r="ES325" s="5"/>
      <c r="ET325" s="5"/>
      <c r="EU325" s="5"/>
    </row>
    <row r="326" spans="113:151" ht="12.75" customHeight="1">
      <c r="DI326" s="5"/>
      <c r="DJ326" s="5"/>
      <c r="DK326" s="5"/>
      <c r="DL326" s="5"/>
      <c r="DM326" s="5"/>
      <c r="DN326" s="5"/>
      <c r="DO326" s="5"/>
      <c r="DP326" s="5"/>
      <c r="DQ326" s="5"/>
      <c r="DT326" s="5"/>
      <c r="DU326" s="5"/>
      <c r="DV326" s="5"/>
      <c r="DW326" s="5"/>
      <c r="DX326" s="5"/>
      <c r="DY326" s="5"/>
      <c r="DZ326" s="5"/>
      <c r="EA326" s="5"/>
      <c r="EF326" s="5"/>
      <c r="EG326" s="5"/>
      <c r="EH326" s="5"/>
      <c r="EI326" s="5"/>
      <c r="EJ326" s="5"/>
      <c r="EK326" s="5"/>
      <c r="EL326" s="5"/>
      <c r="EM326" s="5"/>
      <c r="EQ326" s="5"/>
      <c r="ER326" s="5"/>
      <c r="ES326" s="5"/>
      <c r="ET326" s="5"/>
      <c r="EU326" s="5"/>
    </row>
    <row r="327" spans="113:151" ht="12.75" customHeight="1">
      <c r="DI327" s="5"/>
      <c r="DJ327" s="5"/>
      <c r="DK327" s="5"/>
      <c r="DL327" s="5"/>
      <c r="DM327" s="5"/>
      <c r="DN327" s="5"/>
      <c r="DO327" s="5"/>
      <c r="DP327" s="5"/>
      <c r="DQ327" s="5"/>
      <c r="DT327" s="5"/>
      <c r="DU327" s="5"/>
      <c r="DV327" s="5"/>
      <c r="DW327" s="5"/>
      <c r="DX327" s="5"/>
      <c r="DY327" s="5"/>
      <c r="DZ327" s="5"/>
      <c r="EA327" s="5"/>
      <c r="EF327" s="5"/>
      <c r="EG327" s="5"/>
      <c r="EH327" s="5"/>
      <c r="EI327" s="5"/>
      <c r="EJ327" s="5"/>
      <c r="EK327" s="5"/>
      <c r="EL327" s="5"/>
      <c r="EM327" s="5"/>
      <c r="EQ327" s="5"/>
      <c r="ER327" s="5"/>
      <c r="ES327" s="5"/>
      <c r="ET327" s="5"/>
      <c r="EU327" s="5"/>
    </row>
    <row r="328" spans="113:151" ht="12.75" customHeight="1">
      <c r="DI328" s="5"/>
      <c r="DJ328" s="5"/>
      <c r="DK328" s="5"/>
      <c r="DL328" s="5"/>
      <c r="DM328" s="5"/>
      <c r="DN328" s="5"/>
      <c r="DO328" s="5"/>
      <c r="DP328" s="5"/>
      <c r="DQ328" s="5"/>
      <c r="DT328" s="5"/>
      <c r="DU328" s="5"/>
      <c r="DV328" s="5"/>
      <c r="DW328" s="5"/>
      <c r="DX328" s="5"/>
      <c r="DY328" s="5"/>
      <c r="DZ328" s="5"/>
      <c r="EA328" s="5"/>
      <c r="EF328" s="5"/>
      <c r="EG328" s="5"/>
      <c r="EH328" s="5"/>
      <c r="EI328" s="5"/>
      <c r="EJ328" s="5"/>
      <c r="EK328" s="5"/>
      <c r="EL328" s="5"/>
      <c r="EM328" s="5"/>
      <c r="EQ328" s="5"/>
      <c r="ER328" s="5"/>
      <c r="ES328" s="5"/>
      <c r="ET328" s="5"/>
      <c r="EU328" s="5"/>
    </row>
    <row r="329" spans="113:151" ht="12.75" customHeight="1">
      <c r="DI329" s="5"/>
      <c r="DJ329" s="5"/>
      <c r="DK329" s="5"/>
      <c r="DL329" s="5"/>
      <c r="DM329" s="5"/>
      <c r="DN329" s="5"/>
      <c r="DO329" s="5"/>
      <c r="DP329" s="5"/>
      <c r="DQ329" s="5"/>
      <c r="DT329" s="5"/>
      <c r="DU329" s="5"/>
      <c r="DV329" s="5"/>
      <c r="DW329" s="5"/>
      <c r="DX329" s="5"/>
      <c r="DY329" s="5"/>
      <c r="DZ329" s="5"/>
      <c r="EA329" s="5"/>
      <c r="EF329" s="5"/>
      <c r="EG329" s="5"/>
      <c r="EH329" s="5"/>
      <c r="EI329" s="5"/>
      <c r="EJ329" s="5"/>
      <c r="EK329" s="5"/>
      <c r="EL329" s="5"/>
      <c r="EM329" s="5"/>
      <c r="EQ329" s="5"/>
      <c r="ER329" s="5"/>
      <c r="ES329" s="5"/>
      <c r="ET329" s="5"/>
      <c r="EU329" s="5"/>
    </row>
    <row r="330" spans="113:151" ht="12.75" customHeight="1">
      <c r="DI330" s="5"/>
      <c r="DJ330" s="5"/>
      <c r="DK330" s="5"/>
      <c r="DL330" s="5"/>
      <c r="DM330" s="5"/>
      <c r="DN330" s="5"/>
      <c r="DO330" s="5"/>
      <c r="DP330" s="5"/>
      <c r="DQ330" s="5"/>
      <c r="DT330" s="5"/>
      <c r="DU330" s="5"/>
      <c r="DV330" s="5"/>
      <c r="DW330" s="5"/>
      <c r="DX330" s="5"/>
      <c r="DY330" s="5"/>
      <c r="DZ330" s="5"/>
      <c r="EA330" s="5"/>
      <c r="EF330" s="5"/>
      <c r="EG330" s="5"/>
      <c r="EH330" s="5"/>
      <c r="EI330" s="5"/>
      <c r="EJ330" s="5"/>
      <c r="EK330" s="5"/>
      <c r="EL330" s="5"/>
      <c r="EM330" s="5"/>
      <c r="EQ330" s="5"/>
      <c r="ER330" s="5"/>
      <c r="ES330" s="5"/>
      <c r="ET330" s="5"/>
      <c r="EU330" s="5"/>
    </row>
    <row r="331" spans="113:151" ht="12.75" customHeight="1">
      <c r="DI331" s="5"/>
      <c r="DJ331" s="5"/>
      <c r="DK331" s="5"/>
      <c r="DL331" s="5"/>
      <c r="DM331" s="5"/>
      <c r="DN331" s="5"/>
      <c r="DO331" s="5"/>
      <c r="DP331" s="5"/>
      <c r="DQ331" s="5"/>
      <c r="DT331" s="5"/>
      <c r="DU331" s="5"/>
      <c r="DV331" s="5"/>
      <c r="DW331" s="5"/>
      <c r="DX331" s="5"/>
      <c r="DY331" s="5"/>
      <c r="DZ331" s="5"/>
      <c r="EA331" s="5"/>
      <c r="EF331" s="5"/>
      <c r="EG331" s="5"/>
      <c r="EH331" s="5"/>
      <c r="EI331" s="5"/>
      <c r="EJ331" s="5"/>
      <c r="EK331" s="5"/>
      <c r="EL331" s="5"/>
      <c r="EM331" s="5"/>
      <c r="EQ331" s="5"/>
      <c r="ER331" s="5"/>
      <c r="ES331" s="5"/>
      <c r="ET331" s="5"/>
      <c r="EU331" s="5"/>
    </row>
    <row r="332" spans="113:151" ht="12.75" customHeight="1">
      <c r="DI332" s="5"/>
      <c r="DJ332" s="5"/>
      <c r="DK332" s="5"/>
      <c r="DL332" s="5"/>
      <c r="DM332" s="5"/>
      <c r="DN332" s="5"/>
      <c r="DO332" s="5"/>
      <c r="DP332" s="5"/>
      <c r="DQ332" s="5"/>
      <c r="DT332" s="5"/>
      <c r="DU332" s="5"/>
      <c r="DV332" s="5"/>
      <c r="DW332" s="5"/>
      <c r="DX332" s="5"/>
      <c r="DY332" s="5"/>
      <c r="DZ332" s="5"/>
      <c r="EA332" s="5"/>
      <c r="EF332" s="5"/>
      <c r="EG332" s="5"/>
      <c r="EH332" s="5"/>
      <c r="EI332" s="5"/>
      <c r="EJ332" s="5"/>
      <c r="EK332" s="5"/>
      <c r="EL332" s="5"/>
      <c r="EM332" s="5"/>
      <c r="EQ332" s="5"/>
      <c r="ER332" s="5"/>
      <c r="ES332" s="5"/>
      <c r="ET332" s="5"/>
      <c r="EU332" s="5"/>
    </row>
    <row r="333" spans="113:151" ht="12.75" customHeight="1">
      <c r="DI333" s="5"/>
      <c r="DJ333" s="5"/>
      <c r="DK333" s="5"/>
      <c r="DL333" s="5"/>
      <c r="DM333" s="5"/>
      <c r="DN333" s="5"/>
      <c r="DO333" s="5"/>
      <c r="DP333" s="5"/>
      <c r="DQ333" s="5"/>
      <c r="DT333" s="5"/>
      <c r="DU333" s="5"/>
      <c r="DV333" s="5"/>
      <c r="DW333" s="5"/>
      <c r="DX333" s="5"/>
      <c r="DY333" s="5"/>
      <c r="DZ333" s="5"/>
      <c r="EA333" s="5"/>
      <c r="EF333" s="5"/>
      <c r="EG333" s="5"/>
      <c r="EH333" s="5"/>
      <c r="EI333" s="5"/>
      <c r="EJ333" s="5"/>
      <c r="EK333" s="5"/>
      <c r="EL333" s="5"/>
      <c r="EM333" s="5"/>
      <c r="EQ333" s="5"/>
      <c r="ER333" s="5"/>
      <c r="ES333" s="5"/>
      <c r="ET333" s="5"/>
      <c r="EU333" s="5"/>
    </row>
    <row r="334" spans="113:151" ht="12.75" customHeight="1">
      <c r="DI334" s="5"/>
      <c r="DJ334" s="5"/>
      <c r="DK334" s="5"/>
      <c r="DL334" s="5"/>
      <c r="DM334" s="5"/>
      <c r="DN334" s="5"/>
      <c r="DO334" s="5"/>
      <c r="DP334" s="5"/>
      <c r="DQ334" s="5"/>
      <c r="DT334" s="5"/>
      <c r="DU334" s="5"/>
      <c r="DV334" s="5"/>
      <c r="DW334" s="5"/>
      <c r="DX334" s="5"/>
      <c r="DY334" s="5"/>
      <c r="DZ334" s="5"/>
      <c r="EA334" s="5"/>
      <c r="EF334" s="5"/>
      <c r="EG334" s="5"/>
      <c r="EH334" s="5"/>
      <c r="EI334" s="5"/>
      <c r="EJ334" s="5"/>
      <c r="EK334" s="5"/>
      <c r="EL334" s="5"/>
      <c r="EM334" s="5"/>
      <c r="EQ334" s="5"/>
      <c r="ER334" s="5"/>
      <c r="ES334" s="5"/>
      <c r="ET334" s="5"/>
      <c r="EU334" s="5"/>
    </row>
    <row r="335" spans="113:151" ht="12.75" customHeight="1">
      <c r="DI335" s="5"/>
      <c r="DJ335" s="5"/>
      <c r="DK335" s="5"/>
      <c r="DL335" s="5"/>
      <c r="DM335" s="5"/>
      <c r="DN335" s="5"/>
      <c r="DO335" s="5"/>
      <c r="DP335" s="5"/>
      <c r="DQ335" s="5"/>
      <c r="DT335" s="5"/>
      <c r="DU335" s="5"/>
      <c r="DV335" s="5"/>
      <c r="DW335" s="5"/>
      <c r="DX335" s="5"/>
      <c r="DY335" s="5"/>
      <c r="DZ335" s="5"/>
      <c r="EA335" s="5"/>
      <c r="EF335" s="5"/>
      <c r="EG335" s="5"/>
      <c r="EH335" s="5"/>
      <c r="EI335" s="5"/>
      <c r="EJ335" s="5"/>
      <c r="EK335" s="5"/>
      <c r="EL335" s="5"/>
      <c r="EM335" s="5"/>
      <c r="EQ335" s="5"/>
      <c r="ER335" s="5"/>
      <c r="ES335" s="5"/>
      <c r="ET335" s="5"/>
      <c r="EU335" s="5"/>
    </row>
    <row r="336" spans="113:151" ht="12.75" customHeight="1">
      <c r="DI336" s="5"/>
      <c r="DJ336" s="5"/>
      <c r="DK336" s="5"/>
      <c r="DL336" s="5"/>
      <c r="DM336" s="5"/>
      <c r="DN336" s="5"/>
      <c r="DO336" s="5"/>
      <c r="DP336" s="5"/>
      <c r="DQ336" s="5"/>
      <c r="DT336" s="5"/>
      <c r="DU336" s="5"/>
      <c r="DV336" s="5"/>
      <c r="DW336" s="5"/>
      <c r="DX336" s="5"/>
      <c r="DY336" s="5"/>
      <c r="DZ336" s="5"/>
      <c r="EA336" s="5"/>
      <c r="EF336" s="5"/>
      <c r="EG336" s="5"/>
      <c r="EH336" s="5"/>
      <c r="EI336" s="5"/>
      <c r="EJ336" s="5"/>
      <c r="EK336" s="5"/>
      <c r="EL336" s="5"/>
      <c r="EM336" s="5"/>
      <c r="EQ336" s="5"/>
      <c r="ER336" s="5"/>
      <c r="ES336" s="5"/>
      <c r="ET336" s="5"/>
      <c r="EU336" s="5"/>
    </row>
    <row r="337" spans="113:151" ht="12.75" customHeight="1">
      <c r="DI337" s="5"/>
      <c r="DJ337" s="5"/>
      <c r="DK337" s="5"/>
      <c r="DL337" s="5"/>
      <c r="DM337" s="5"/>
      <c r="DN337" s="5"/>
      <c r="DO337" s="5"/>
      <c r="DP337" s="5"/>
      <c r="DQ337" s="5"/>
      <c r="DT337" s="5"/>
      <c r="DU337" s="5"/>
      <c r="DV337" s="5"/>
      <c r="DW337" s="5"/>
      <c r="DX337" s="5"/>
      <c r="DY337" s="5"/>
      <c r="DZ337" s="5"/>
      <c r="EA337" s="5"/>
      <c r="EF337" s="5"/>
      <c r="EG337" s="5"/>
      <c r="EH337" s="5"/>
      <c r="EI337" s="5"/>
      <c r="EJ337" s="5"/>
      <c r="EK337" s="5"/>
      <c r="EL337" s="5"/>
      <c r="EM337" s="5"/>
      <c r="EQ337" s="5"/>
      <c r="ER337" s="5"/>
      <c r="ES337" s="5"/>
      <c r="ET337" s="5"/>
      <c r="EU337" s="5"/>
    </row>
    <row r="338" spans="113:151" ht="12.75" customHeight="1">
      <c r="DI338" s="5"/>
      <c r="DJ338" s="5"/>
      <c r="DK338" s="5"/>
      <c r="DL338" s="5"/>
      <c r="DM338" s="5"/>
      <c r="DN338" s="5"/>
      <c r="DO338" s="5"/>
      <c r="DP338" s="5"/>
      <c r="DQ338" s="5"/>
      <c r="DT338" s="5"/>
      <c r="DU338" s="5"/>
      <c r="DV338" s="5"/>
      <c r="DW338" s="5"/>
      <c r="DX338" s="5"/>
      <c r="DY338" s="5"/>
      <c r="DZ338" s="5"/>
      <c r="EA338" s="5"/>
      <c r="EF338" s="5"/>
      <c r="EG338" s="5"/>
      <c r="EH338" s="5"/>
      <c r="EI338" s="5"/>
      <c r="EJ338" s="5"/>
      <c r="EK338" s="5"/>
      <c r="EL338" s="5"/>
      <c r="EM338" s="5"/>
      <c r="EQ338" s="5"/>
      <c r="ER338" s="5"/>
      <c r="ES338" s="5"/>
      <c r="ET338" s="5"/>
      <c r="EU338" s="5"/>
    </row>
    <row r="339" spans="113:151" ht="12.75" customHeight="1">
      <c r="DI339" s="5"/>
      <c r="DJ339" s="5"/>
      <c r="DK339" s="5"/>
      <c r="DL339" s="5"/>
      <c r="DM339" s="5"/>
      <c r="DN339" s="5"/>
      <c r="DO339" s="5"/>
      <c r="DP339" s="5"/>
      <c r="DQ339" s="5"/>
      <c r="DT339" s="5"/>
      <c r="DU339" s="5"/>
      <c r="DV339" s="5"/>
      <c r="DW339" s="5"/>
      <c r="DX339" s="5"/>
      <c r="DY339" s="5"/>
      <c r="DZ339" s="5"/>
      <c r="EA339" s="5"/>
      <c r="EF339" s="5"/>
      <c r="EG339" s="5"/>
      <c r="EH339" s="5"/>
      <c r="EI339" s="5"/>
      <c r="EJ339" s="5"/>
      <c r="EK339" s="5"/>
      <c r="EL339" s="5"/>
      <c r="EM339" s="5"/>
      <c r="EQ339" s="5"/>
      <c r="ER339" s="5"/>
      <c r="ES339" s="5"/>
      <c r="ET339" s="5"/>
      <c r="EU339" s="5"/>
    </row>
    <row r="340" spans="113:151" ht="12.75" customHeight="1">
      <c r="DI340" s="5"/>
      <c r="DJ340" s="5"/>
      <c r="DK340" s="5"/>
      <c r="DL340" s="5"/>
      <c r="DM340" s="5"/>
      <c r="DN340" s="5"/>
      <c r="DO340" s="5"/>
      <c r="DP340" s="5"/>
      <c r="DQ340" s="5"/>
      <c r="DT340" s="5"/>
      <c r="DU340" s="5"/>
      <c r="DV340" s="5"/>
      <c r="DW340" s="5"/>
      <c r="DX340" s="5"/>
      <c r="DY340" s="5"/>
      <c r="DZ340" s="5"/>
      <c r="EA340" s="5"/>
      <c r="EF340" s="5"/>
      <c r="EG340" s="5"/>
      <c r="EH340" s="5"/>
      <c r="EI340" s="5"/>
      <c r="EJ340" s="5"/>
      <c r="EK340" s="5"/>
      <c r="EL340" s="5"/>
      <c r="EM340" s="5"/>
      <c r="EQ340" s="5"/>
      <c r="ER340" s="5"/>
      <c r="ES340" s="5"/>
      <c r="ET340" s="5"/>
      <c r="EU340" s="5"/>
    </row>
    <row r="341" spans="113:151" ht="12.75" customHeight="1">
      <c r="DI341" s="5"/>
      <c r="DJ341" s="5"/>
      <c r="DK341" s="5"/>
      <c r="DL341" s="5"/>
      <c r="DM341" s="5"/>
      <c r="DN341" s="5"/>
      <c r="DO341" s="5"/>
      <c r="DP341" s="5"/>
      <c r="DQ341" s="5"/>
      <c r="DT341" s="5"/>
      <c r="DU341" s="5"/>
      <c r="DV341" s="5"/>
      <c r="DW341" s="5"/>
      <c r="DX341" s="5"/>
      <c r="DY341" s="5"/>
      <c r="DZ341" s="5"/>
      <c r="EA341" s="5"/>
      <c r="EF341" s="5"/>
      <c r="EG341" s="5"/>
      <c r="EH341" s="5"/>
      <c r="EI341" s="5"/>
      <c r="EJ341" s="5"/>
      <c r="EK341" s="5"/>
      <c r="EL341" s="5"/>
      <c r="EM341" s="5"/>
      <c r="EQ341" s="5"/>
      <c r="ER341" s="5"/>
      <c r="ES341" s="5"/>
      <c r="ET341" s="5"/>
      <c r="EU341" s="5"/>
    </row>
    <row r="342" spans="113:151" ht="12.75" customHeight="1">
      <c r="DI342" s="5"/>
      <c r="DJ342" s="5"/>
      <c r="DK342" s="5"/>
      <c r="DL342" s="5"/>
      <c r="DM342" s="5"/>
      <c r="DN342" s="5"/>
      <c r="DO342" s="5"/>
      <c r="DP342" s="5"/>
      <c r="DQ342" s="5"/>
      <c r="DT342" s="5"/>
      <c r="DU342" s="5"/>
      <c r="DV342" s="5"/>
      <c r="DW342" s="5"/>
      <c r="DX342" s="5"/>
      <c r="DY342" s="5"/>
      <c r="DZ342" s="5"/>
      <c r="EA342" s="5"/>
      <c r="EF342" s="5"/>
      <c r="EG342" s="5"/>
      <c r="EH342" s="5"/>
      <c r="EI342" s="5"/>
      <c r="EJ342" s="5"/>
      <c r="EK342" s="5"/>
      <c r="EL342" s="5"/>
      <c r="EM342" s="5"/>
      <c r="EQ342" s="5"/>
      <c r="ER342" s="5"/>
      <c r="ES342" s="5"/>
      <c r="ET342" s="5"/>
      <c r="EU342" s="5"/>
    </row>
    <row r="343" spans="113:151" ht="12.75" customHeight="1">
      <c r="DI343" s="5"/>
      <c r="DJ343" s="5"/>
      <c r="DK343" s="5"/>
      <c r="DL343" s="5"/>
      <c r="DM343" s="5"/>
      <c r="DN343" s="5"/>
      <c r="DO343" s="5"/>
      <c r="DP343" s="5"/>
      <c r="DQ343" s="5"/>
      <c r="DT343" s="5"/>
      <c r="DU343" s="5"/>
      <c r="DV343" s="5"/>
      <c r="DW343" s="5"/>
      <c r="DX343" s="5"/>
      <c r="DY343" s="5"/>
      <c r="DZ343" s="5"/>
      <c r="EA343" s="5"/>
      <c r="EF343" s="5"/>
      <c r="EG343" s="5"/>
      <c r="EH343" s="5"/>
      <c r="EI343" s="5"/>
      <c r="EJ343" s="5"/>
      <c r="EK343" s="5"/>
      <c r="EL343" s="5"/>
      <c r="EM343" s="5"/>
      <c r="EQ343" s="5"/>
      <c r="ER343" s="5"/>
      <c r="ES343" s="5"/>
      <c r="ET343" s="5"/>
      <c r="EU343" s="5"/>
    </row>
    <row r="344" spans="113:151" ht="12.75" customHeight="1">
      <c r="DI344" s="5"/>
      <c r="DJ344" s="5"/>
      <c r="DK344" s="5"/>
      <c r="DL344" s="5"/>
      <c r="DM344" s="5"/>
      <c r="DN344" s="5"/>
      <c r="DO344" s="5"/>
      <c r="DP344" s="5"/>
      <c r="DQ344" s="5"/>
      <c r="DT344" s="5"/>
      <c r="DU344" s="5"/>
      <c r="DV344" s="5"/>
      <c r="DW344" s="5"/>
      <c r="DX344" s="5"/>
      <c r="DY344" s="5"/>
      <c r="DZ344" s="5"/>
      <c r="EA344" s="5"/>
      <c r="EF344" s="5"/>
      <c r="EG344" s="5"/>
      <c r="EH344" s="5"/>
      <c r="EI344" s="5"/>
      <c r="EJ344" s="5"/>
      <c r="EK344" s="5"/>
      <c r="EL344" s="5"/>
      <c r="EM344" s="5"/>
      <c r="EQ344" s="5"/>
      <c r="ER344" s="5"/>
      <c r="ES344" s="5"/>
      <c r="ET344" s="5"/>
      <c r="EU344" s="5"/>
    </row>
    <row r="345" spans="113:151" ht="12.75" customHeight="1">
      <c r="DI345" s="5"/>
      <c r="DJ345" s="5"/>
      <c r="DK345" s="5"/>
      <c r="DL345" s="5"/>
      <c r="DM345" s="5"/>
      <c r="DN345" s="5"/>
      <c r="DO345" s="5"/>
      <c r="DP345" s="5"/>
      <c r="DQ345" s="5"/>
      <c r="DT345" s="5"/>
      <c r="DU345" s="5"/>
      <c r="DV345" s="5"/>
      <c r="DW345" s="5"/>
      <c r="DX345" s="5"/>
      <c r="DY345" s="5"/>
      <c r="DZ345" s="5"/>
      <c r="EA345" s="5"/>
      <c r="EF345" s="5"/>
      <c r="EG345" s="5"/>
      <c r="EH345" s="5"/>
      <c r="EI345" s="5"/>
      <c r="EJ345" s="5"/>
      <c r="EK345" s="5"/>
      <c r="EL345" s="5"/>
      <c r="EM345" s="5"/>
      <c r="EQ345" s="5"/>
      <c r="ER345" s="5"/>
      <c r="ES345" s="5"/>
      <c r="ET345" s="5"/>
      <c r="EU345" s="5"/>
    </row>
    <row r="346" spans="113:151" ht="12.75" customHeight="1">
      <c r="DI346" s="5"/>
      <c r="DJ346" s="5"/>
      <c r="DK346" s="5"/>
      <c r="DL346" s="5"/>
      <c r="DM346" s="5"/>
      <c r="DN346" s="5"/>
      <c r="DO346" s="5"/>
      <c r="DP346" s="5"/>
      <c r="DQ346" s="5"/>
      <c r="DT346" s="5"/>
      <c r="DU346" s="5"/>
      <c r="DV346" s="5"/>
      <c r="DW346" s="5"/>
      <c r="DX346" s="5"/>
      <c r="DY346" s="5"/>
      <c r="DZ346" s="5"/>
      <c r="EA346" s="5"/>
      <c r="EF346" s="5"/>
      <c r="EG346" s="5"/>
      <c r="EH346" s="5"/>
      <c r="EI346" s="5"/>
      <c r="EJ346" s="5"/>
      <c r="EK346" s="5"/>
      <c r="EL346" s="5"/>
      <c r="EM346" s="5"/>
      <c r="EQ346" s="5"/>
      <c r="ER346" s="5"/>
      <c r="ES346" s="5"/>
      <c r="ET346" s="5"/>
      <c r="EU346" s="5"/>
    </row>
    <row r="347" spans="113:151" ht="12.75" customHeight="1">
      <c r="DI347" s="5"/>
      <c r="DJ347" s="5"/>
      <c r="DK347" s="5"/>
      <c r="DL347" s="5"/>
      <c r="DM347" s="5"/>
      <c r="DN347" s="5"/>
      <c r="DO347" s="5"/>
      <c r="DP347" s="5"/>
      <c r="DQ347" s="5"/>
      <c r="DT347" s="5"/>
      <c r="DU347" s="5"/>
      <c r="DV347" s="5"/>
      <c r="DW347" s="5"/>
      <c r="DX347" s="5"/>
      <c r="DY347" s="5"/>
      <c r="DZ347" s="5"/>
      <c r="EA347" s="5"/>
      <c r="EF347" s="5"/>
      <c r="EG347" s="5"/>
      <c r="EH347" s="5"/>
      <c r="EI347" s="5"/>
      <c r="EJ347" s="5"/>
      <c r="EK347" s="5"/>
      <c r="EL347" s="5"/>
      <c r="EM347" s="5"/>
      <c r="EQ347" s="5"/>
      <c r="ER347" s="5"/>
      <c r="ES347" s="5"/>
      <c r="ET347" s="5"/>
      <c r="EU347" s="5"/>
    </row>
    <row r="348" spans="113:151" ht="12.75" customHeight="1">
      <c r="DI348" s="5"/>
      <c r="DJ348" s="5"/>
      <c r="DK348" s="5"/>
      <c r="DL348" s="5"/>
      <c r="DM348" s="5"/>
      <c r="DN348" s="5"/>
      <c r="DO348" s="5"/>
      <c r="DP348" s="5"/>
      <c r="DQ348" s="5"/>
      <c r="DT348" s="5"/>
      <c r="DU348" s="5"/>
      <c r="DV348" s="5"/>
      <c r="DW348" s="5"/>
      <c r="DX348" s="5"/>
      <c r="DY348" s="5"/>
      <c r="DZ348" s="5"/>
      <c r="EA348" s="5"/>
      <c r="EF348" s="5"/>
      <c r="EG348" s="5"/>
      <c r="EH348" s="5"/>
      <c r="EI348" s="5"/>
      <c r="EJ348" s="5"/>
      <c r="EK348" s="5"/>
      <c r="EL348" s="5"/>
      <c r="EM348" s="5"/>
      <c r="EQ348" s="5"/>
      <c r="ER348" s="5"/>
      <c r="ES348" s="5"/>
      <c r="ET348" s="5"/>
      <c r="EU348" s="5"/>
    </row>
    <row r="349" spans="113:151" ht="12.75" customHeight="1">
      <c r="DI349" s="5"/>
      <c r="DJ349" s="5"/>
      <c r="DK349" s="5"/>
      <c r="DL349" s="5"/>
      <c r="DM349" s="5"/>
      <c r="DN349" s="5"/>
      <c r="DO349" s="5"/>
      <c r="DP349" s="5"/>
      <c r="DQ349" s="5"/>
      <c r="DT349" s="5"/>
      <c r="DU349" s="5"/>
      <c r="DV349" s="5"/>
      <c r="DW349" s="5"/>
      <c r="DX349" s="5"/>
      <c r="DY349" s="5"/>
      <c r="DZ349" s="5"/>
      <c r="EA349" s="5"/>
      <c r="EF349" s="5"/>
      <c r="EG349" s="5"/>
      <c r="EH349" s="5"/>
      <c r="EI349" s="5"/>
      <c r="EJ349" s="5"/>
      <c r="EK349" s="5"/>
      <c r="EL349" s="5"/>
      <c r="EM349" s="5"/>
      <c r="EQ349" s="5"/>
      <c r="ER349" s="5"/>
      <c r="ES349" s="5"/>
      <c r="ET349" s="5"/>
      <c r="EU349" s="5"/>
    </row>
    <row r="350" spans="113:151" ht="12.75" customHeight="1">
      <c r="DI350" s="5"/>
      <c r="DJ350" s="5"/>
      <c r="DK350" s="5"/>
      <c r="DL350" s="5"/>
      <c r="DM350" s="5"/>
      <c r="DN350" s="5"/>
      <c r="DO350" s="5"/>
      <c r="DP350" s="5"/>
      <c r="DQ350" s="5"/>
      <c r="DT350" s="5"/>
      <c r="DU350" s="5"/>
      <c r="DV350" s="5"/>
      <c r="DW350" s="5"/>
      <c r="DX350" s="5"/>
      <c r="DY350" s="5"/>
      <c r="DZ350" s="5"/>
      <c r="EA350" s="5"/>
      <c r="EF350" s="5"/>
      <c r="EG350" s="5"/>
      <c r="EH350" s="5"/>
      <c r="EI350" s="5"/>
      <c r="EJ350" s="5"/>
      <c r="EK350" s="5"/>
      <c r="EL350" s="5"/>
      <c r="EM350" s="5"/>
      <c r="EQ350" s="5"/>
      <c r="ER350" s="5"/>
      <c r="ES350" s="5"/>
      <c r="ET350" s="5"/>
      <c r="EU350" s="5"/>
    </row>
    <row r="351" spans="113:151" ht="12.75" customHeight="1">
      <c r="DI351" s="5"/>
      <c r="DJ351" s="5"/>
      <c r="DK351" s="5"/>
      <c r="DL351" s="5"/>
      <c r="DM351" s="5"/>
      <c r="DN351" s="5"/>
      <c r="DO351" s="5"/>
      <c r="DP351" s="5"/>
      <c r="DQ351" s="5"/>
      <c r="DT351" s="5"/>
      <c r="DU351" s="5"/>
      <c r="DV351" s="5"/>
      <c r="DW351" s="5"/>
      <c r="DX351" s="5"/>
      <c r="DY351" s="5"/>
      <c r="DZ351" s="5"/>
      <c r="EA351" s="5"/>
      <c r="EF351" s="5"/>
      <c r="EG351" s="5"/>
      <c r="EH351" s="5"/>
      <c r="EI351" s="5"/>
      <c r="EJ351" s="5"/>
      <c r="EK351" s="5"/>
      <c r="EL351" s="5"/>
      <c r="EM351" s="5"/>
      <c r="EQ351" s="5"/>
      <c r="ER351" s="5"/>
      <c r="ES351" s="5"/>
      <c r="ET351" s="5"/>
      <c r="EU351" s="5"/>
    </row>
    <row r="352" spans="113:151" ht="12.75" customHeight="1">
      <c r="DI352" s="5"/>
      <c r="DJ352" s="5"/>
      <c r="DK352" s="5"/>
      <c r="DL352" s="5"/>
      <c r="DM352" s="5"/>
      <c r="DN352" s="5"/>
      <c r="DO352" s="5"/>
      <c r="DP352" s="5"/>
      <c r="DQ352" s="5"/>
      <c r="DT352" s="5"/>
      <c r="DU352" s="5"/>
      <c r="DV352" s="5"/>
      <c r="DW352" s="5"/>
      <c r="DX352" s="5"/>
      <c r="DY352" s="5"/>
      <c r="DZ352" s="5"/>
      <c r="EA352" s="5"/>
      <c r="EF352" s="5"/>
      <c r="EG352" s="5"/>
      <c r="EH352" s="5"/>
      <c r="EI352" s="5"/>
      <c r="EJ352" s="5"/>
      <c r="EK352" s="5"/>
      <c r="EL352" s="5"/>
      <c r="EM352" s="5"/>
      <c r="EQ352" s="5"/>
      <c r="ER352" s="5"/>
      <c r="ES352" s="5"/>
      <c r="ET352" s="5"/>
      <c r="EU352" s="5"/>
    </row>
    <row r="353" spans="113:151" ht="12.75" customHeight="1">
      <c r="DI353" s="5"/>
      <c r="DJ353" s="5"/>
      <c r="DK353" s="5"/>
      <c r="DL353" s="5"/>
      <c r="DM353" s="5"/>
      <c r="DN353" s="5"/>
      <c r="DO353" s="5"/>
      <c r="DP353" s="5"/>
      <c r="DQ353" s="5"/>
      <c r="DT353" s="5"/>
      <c r="DU353" s="5"/>
      <c r="DV353" s="5"/>
      <c r="DW353" s="5"/>
      <c r="DX353" s="5"/>
      <c r="DY353" s="5"/>
      <c r="DZ353" s="5"/>
      <c r="EA353" s="5"/>
      <c r="EF353" s="5"/>
      <c r="EG353" s="5"/>
      <c r="EH353" s="5"/>
      <c r="EI353" s="5"/>
      <c r="EJ353" s="5"/>
      <c r="EK353" s="5"/>
      <c r="EL353" s="5"/>
      <c r="EM353" s="5"/>
      <c r="EQ353" s="5"/>
      <c r="ER353" s="5"/>
      <c r="ES353" s="5"/>
      <c r="ET353" s="5"/>
      <c r="EU353" s="5"/>
    </row>
    <row r="354" spans="113:151" ht="12.75" customHeight="1">
      <c r="DI354" s="5"/>
      <c r="DJ354" s="5"/>
      <c r="DK354" s="5"/>
      <c r="DL354" s="5"/>
      <c r="DM354" s="5"/>
      <c r="DN354" s="5"/>
      <c r="DO354" s="5"/>
      <c r="DP354" s="5"/>
      <c r="DQ354" s="5"/>
      <c r="DT354" s="5"/>
      <c r="DU354" s="5"/>
      <c r="DV354" s="5"/>
      <c r="DW354" s="5"/>
      <c r="DX354" s="5"/>
      <c r="DY354" s="5"/>
      <c r="DZ354" s="5"/>
      <c r="EA354" s="5"/>
      <c r="EF354" s="5"/>
      <c r="EG354" s="5"/>
      <c r="EH354" s="5"/>
      <c r="EI354" s="5"/>
      <c r="EJ354" s="5"/>
      <c r="EK354" s="5"/>
      <c r="EL354" s="5"/>
      <c r="EM354" s="5"/>
      <c r="EQ354" s="5"/>
      <c r="ER354" s="5"/>
      <c r="ES354" s="5"/>
      <c r="ET354" s="5"/>
      <c r="EU354" s="5"/>
    </row>
    <row r="355" spans="113:151" ht="12.75" customHeight="1">
      <c r="DI355" s="5"/>
      <c r="DJ355" s="5"/>
      <c r="DK355" s="5"/>
      <c r="DL355" s="5"/>
      <c r="DM355" s="5"/>
      <c r="DN355" s="5"/>
      <c r="DO355" s="5"/>
      <c r="DP355" s="5"/>
      <c r="DQ355" s="5"/>
      <c r="DT355" s="5"/>
      <c r="DU355" s="5"/>
      <c r="DV355" s="5"/>
      <c r="DW355" s="5"/>
      <c r="DX355" s="5"/>
      <c r="DY355" s="5"/>
      <c r="DZ355" s="5"/>
      <c r="EA355" s="5"/>
      <c r="EF355" s="5"/>
      <c r="EG355" s="5"/>
      <c r="EH355" s="5"/>
      <c r="EI355" s="5"/>
      <c r="EJ355" s="5"/>
      <c r="EK355" s="5"/>
      <c r="EL355" s="5"/>
      <c r="EM355" s="5"/>
      <c r="EQ355" s="5"/>
      <c r="ER355" s="5"/>
      <c r="ES355" s="5"/>
      <c r="ET355" s="5"/>
      <c r="EU355" s="5"/>
    </row>
    <row r="356" spans="113:151" ht="12.75" customHeight="1">
      <c r="DI356" s="5"/>
      <c r="DJ356" s="5"/>
      <c r="DK356" s="5"/>
      <c r="DL356" s="5"/>
      <c r="DM356" s="5"/>
      <c r="DN356" s="5"/>
      <c r="DO356" s="5"/>
      <c r="DP356" s="5"/>
      <c r="DQ356" s="5"/>
      <c r="DT356" s="5"/>
      <c r="DU356" s="5"/>
      <c r="DV356" s="5"/>
      <c r="DW356" s="5"/>
      <c r="DX356" s="5"/>
      <c r="DY356" s="5"/>
      <c r="DZ356" s="5"/>
      <c r="EA356" s="5"/>
      <c r="EF356" s="5"/>
      <c r="EG356" s="5"/>
      <c r="EH356" s="5"/>
      <c r="EI356" s="5"/>
      <c r="EJ356" s="5"/>
      <c r="EK356" s="5"/>
      <c r="EL356" s="5"/>
      <c r="EM356" s="5"/>
      <c r="EQ356" s="5"/>
      <c r="ER356" s="5"/>
      <c r="ES356" s="5"/>
      <c r="ET356" s="5"/>
      <c r="EU356" s="5"/>
    </row>
    <row r="357" spans="113:151" ht="12.75" customHeight="1">
      <c r="DI357" s="5"/>
      <c r="DJ357" s="5"/>
      <c r="DK357" s="5"/>
      <c r="DL357" s="5"/>
      <c r="DM357" s="5"/>
      <c r="DN357" s="5"/>
      <c r="DO357" s="5"/>
      <c r="DP357" s="5"/>
      <c r="DQ357" s="5"/>
      <c r="DT357" s="5"/>
      <c r="DU357" s="5"/>
      <c r="DV357" s="5"/>
      <c r="DW357" s="5"/>
      <c r="DX357" s="5"/>
      <c r="DY357" s="5"/>
      <c r="DZ357" s="5"/>
      <c r="EA357" s="5"/>
      <c r="EF357" s="5"/>
      <c r="EG357" s="5"/>
      <c r="EH357" s="5"/>
      <c r="EI357" s="5"/>
      <c r="EJ357" s="5"/>
      <c r="EK357" s="5"/>
      <c r="EL357" s="5"/>
      <c r="EM357" s="5"/>
      <c r="EQ357" s="5"/>
      <c r="ER357" s="5"/>
      <c r="ES357" s="5"/>
      <c r="ET357" s="5"/>
      <c r="EU357" s="5"/>
    </row>
    <row r="358" spans="113:151" ht="12.75" customHeight="1">
      <c r="DI358" s="5"/>
      <c r="DJ358" s="5"/>
      <c r="DK358" s="5"/>
      <c r="DL358" s="5"/>
      <c r="DM358" s="5"/>
      <c r="DN358" s="5"/>
      <c r="DO358" s="5"/>
      <c r="DP358" s="5"/>
      <c r="DQ358" s="5"/>
      <c r="DT358" s="5"/>
      <c r="DU358" s="5"/>
      <c r="DV358" s="5"/>
      <c r="DW358" s="5"/>
      <c r="DX358" s="5"/>
      <c r="DY358" s="5"/>
      <c r="DZ358" s="5"/>
      <c r="EA358" s="5"/>
      <c r="EF358" s="5"/>
      <c r="EG358" s="5"/>
      <c r="EH358" s="5"/>
      <c r="EI358" s="5"/>
      <c r="EJ358" s="5"/>
      <c r="EK358" s="5"/>
      <c r="EL358" s="5"/>
      <c r="EM358" s="5"/>
      <c r="EQ358" s="5"/>
      <c r="ER358" s="5"/>
      <c r="ES358" s="5"/>
      <c r="ET358" s="5"/>
      <c r="EU358" s="5"/>
    </row>
    <row r="359" spans="113:151" ht="12.75" customHeight="1">
      <c r="DI359" s="5"/>
      <c r="DJ359" s="5"/>
      <c r="DK359" s="5"/>
      <c r="DL359" s="5"/>
      <c r="DM359" s="5"/>
      <c r="DN359" s="5"/>
      <c r="DO359" s="5"/>
      <c r="DP359" s="5"/>
      <c r="DQ359" s="5"/>
      <c r="DT359" s="5"/>
      <c r="DU359" s="5"/>
      <c r="DV359" s="5"/>
      <c r="DW359" s="5"/>
      <c r="DX359" s="5"/>
      <c r="DY359" s="5"/>
      <c r="DZ359" s="5"/>
      <c r="EA359" s="5"/>
      <c r="EF359" s="5"/>
      <c r="EG359" s="5"/>
      <c r="EH359" s="5"/>
      <c r="EI359" s="5"/>
      <c r="EJ359" s="5"/>
      <c r="EK359" s="5"/>
      <c r="EL359" s="5"/>
      <c r="EM359" s="5"/>
      <c r="EQ359" s="5"/>
      <c r="ER359" s="5"/>
      <c r="ES359" s="5"/>
      <c r="ET359" s="5"/>
      <c r="EU359" s="5"/>
    </row>
    <row r="360" spans="113:151" ht="12.75" customHeight="1">
      <c r="DI360" s="5"/>
      <c r="DJ360" s="5"/>
      <c r="DK360" s="5"/>
      <c r="DL360" s="5"/>
      <c r="DM360" s="5"/>
      <c r="DN360" s="5"/>
      <c r="DO360" s="5"/>
      <c r="DP360" s="5"/>
      <c r="DQ360" s="5"/>
      <c r="DT360" s="5"/>
      <c r="DU360" s="5"/>
      <c r="DV360" s="5"/>
      <c r="DW360" s="5"/>
      <c r="DX360" s="5"/>
      <c r="DY360" s="5"/>
      <c r="DZ360" s="5"/>
      <c r="EA360" s="5"/>
      <c r="EF360" s="5"/>
      <c r="EG360" s="5"/>
      <c r="EH360" s="5"/>
      <c r="EI360" s="5"/>
      <c r="EJ360" s="5"/>
      <c r="EK360" s="5"/>
      <c r="EL360" s="5"/>
      <c r="EM360" s="5"/>
      <c r="EQ360" s="5"/>
      <c r="ER360" s="5"/>
      <c r="ES360" s="5"/>
      <c r="ET360" s="5"/>
      <c r="EU360" s="5"/>
    </row>
    <row r="361" spans="113:151" ht="12.75" customHeight="1">
      <c r="DI361" s="5"/>
      <c r="DJ361" s="5"/>
      <c r="DK361" s="5"/>
      <c r="DL361" s="5"/>
      <c r="DM361" s="5"/>
      <c r="DN361" s="5"/>
      <c r="DO361" s="5"/>
      <c r="DP361" s="5"/>
      <c r="DQ361" s="5"/>
      <c r="DT361" s="5"/>
      <c r="DU361" s="5"/>
      <c r="DV361" s="5"/>
      <c r="DW361" s="5"/>
      <c r="DX361" s="5"/>
      <c r="DY361" s="5"/>
      <c r="DZ361" s="5"/>
      <c r="EA361" s="5"/>
      <c r="EF361" s="5"/>
      <c r="EG361" s="5"/>
      <c r="EH361" s="5"/>
      <c r="EI361" s="5"/>
      <c r="EJ361" s="5"/>
      <c r="EK361" s="5"/>
      <c r="EL361" s="5"/>
      <c r="EM361" s="5"/>
      <c r="EQ361" s="5"/>
      <c r="ER361" s="5"/>
      <c r="ES361" s="5"/>
      <c r="ET361" s="5"/>
      <c r="EU361" s="5"/>
    </row>
    <row r="362" spans="113:151" ht="12.75" customHeight="1">
      <c r="DI362" s="5"/>
      <c r="DJ362" s="5"/>
      <c r="DK362" s="5"/>
      <c r="DL362" s="5"/>
      <c r="DM362" s="5"/>
      <c r="DN362" s="5"/>
      <c r="DO362" s="5"/>
      <c r="DP362" s="5"/>
      <c r="DQ362" s="5"/>
      <c r="DT362" s="5"/>
      <c r="DU362" s="5"/>
      <c r="DV362" s="5"/>
      <c r="DW362" s="5"/>
      <c r="DX362" s="5"/>
      <c r="DY362" s="5"/>
      <c r="DZ362" s="5"/>
      <c r="EA362" s="5"/>
      <c r="EF362" s="5"/>
      <c r="EG362" s="5"/>
      <c r="EH362" s="5"/>
      <c r="EI362" s="5"/>
      <c r="EJ362" s="5"/>
      <c r="EK362" s="5"/>
      <c r="EL362" s="5"/>
      <c r="EM362" s="5"/>
      <c r="EQ362" s="5"/>
      <c r="ER362" s="5"/>
      <c r="ES362" s="5"/>
      <c r="ET362" s="5"/>
      <c r="EU362" s="5"/>
    </row>
    <row r="363" spans="113:151" ht="12.75" customHeight="1">
      <c r="DI363" s="5"/>
      <c r="DJ363" s="5"/>
      <c r="DK363" s="5"/>
      <c r="DL363" s="5"/>
      <c r="DM363" s="5"/>
      <c r="DN363" s="5"/>
      <c r="DO363" s="5"/>
      <c r="DP363" s="5"/>
      <c r="DQ363" s="5"/>
      <c r="DT363" s="5"/>
      <c r="DU363" s="5"/>
      <c r="DV363" s="5"/>
      <c r="DW363" s="5"/>
      <c r="DX363" s="5"/>
      <c r="DY363" s="5"/>
      <c r="DZ363" s="5"/>
      <c r="EA363" s="5"/>
      <c r="EF363" s="5"/>
      <c r="EG363" s="5"/>
      <c r="EH363" s="5"/>
      <c r="EI363" s="5"/>
      <c r="EJ363" s="5"/>
      <c r="EK363" s="5"/>
      <c r="EL363" s="5"/>
      <c r="EM363" s="5"/>
      <c r="EQ363" s="5"/>
      <c r="ER363" s="5"/>
      <c r="ES363" s="5"/>
      <c r="ET363" s="5"/>
      <c r="EU363" s="5"/>
    </row>
    <row r="364" spans="113:151" ht="12.75" customHeight="1">
      <c r="DI364" s="5"/>
      <c r="DJ364" s="5"/>
      <c r="DK364" s="5"/>
      <c r="DL364" s="5"/>
      <c r="DM364" s="5"/>
      <c r="DN364" s="5"/>
      <c r="DO364" s="5"/>
      <c r="DP364" s="5"/>
      <c r="DQ364" s="5"/>
      <c r="DT364" s="5"/>
      <c r="DU364" s="5"/>
      <c r="DV364" s="5"/>
      <c r="DW364" s="5"/>
      <c r="DX364" s="5"/>
      <c r="DY364" s="5"/>
      <c r="DZ364" s="5"/>
      <c r="EA364" s="5"/>
      <c r="EF364" s="5"/>
      <c r="EG364" s="5"/>
      <c r="EH364" s="5"/>
      <c r="EI364" s="5"/>
      <c r="EJ364" s="5"/>
      <c r="EK364" s="5"/>
      <c r="EL364" s="5"/>
      <c r="EM364" s="5"/>
      <c r="EQ364" s="5"/>
      <c r="ER364" s="5"/>
      <c r="ES364" s="5"/>
      <c r="ET364" s="5"/>
      <c r="EU364" s="5"/>
    </row>
    <row r="365" spans="113:151" ht="12.75" customHeight="1">
      <c r="DI365" s="5"/>
      <c r="DJ365" s="5"/>
      <c r="DK365" s="5"/>
      <c r="DL365" s="5"/>
      <c r="DM365" s="5"/>
      <c r="DN365" s="5"/>
      <c r="DO365" s="5"/>
      <c r="DP365" s="5"/>
      <c r="DQ365" s="5"/>
      <c r="DT365" s="5"/>
      <c r="DU365" s="5"/>
      <c r="DV365" s="5"/>
      <c r="DW365" s="5"/>
      <c r="DX365" s="5"/>
      <c r="DY365" s="5"/>
      <c r="DZ365" s="5"/>
      <c r="EA365" s="5"/>
      <c r="EF365" s="5"/>
      <c r="EG365" s="5"/>
      <c r="EH365" s="5"/>
      <c r="EI365" s="5"/>
      <c r="EJ365" s="5"/>
      <c r="EK365" s="5"/>
      <c r="EL365" s="5"/>
      <c r="EM365" s="5"/>
      <c r="EQ365" s="5"/>
      <c r="ER365" s="5"/>
      <c r="ES365" s="5"/>
      <c r="ET365" s="5"/>
      <c r="EU365" s="5"/>
    </row>
    <row r="366" spans="113:151" ht="12.75" customHeight="1">
      <c r="DI366" s="5"/>
      <c r="DJ366" s="5"/>
      <c r="DK366" s="5"/>
      <c r="DL366" s="5"/>
      <c r="DM366" s="5"/>
      <c r="DN366" s="5"/>
      <c r="DO366" s="5"/>
      <c r="DP366" s="5"/>
      <c r="DQ366" s="5"/>
      <c r="DT366" s="5"/>
      <c r="DU366" s="5"/>
      <c r="DV366" s="5"/>
      <c r="DW366" s="5"/>
      <c r="DX366" s="5"/>
      <c r="DY366" s="5"/>
      <c r="DZ366" s="5"/>
      <c r="EA366" s="5"/>
      <c r="EF366" s="5"/>
      <c r="EG366" s="5"/>
      <c r="EH366" s="5"/>
      <c r="EI366" s="5"/>
      <c r="EJ366" s="5"/>
      <c r="EK366" s="5"/>
      <c r="EL366" s="5"/>
      <c r="EM366" s="5"/>
      <c r="EQ366" s="5"/>
      <c r="ER366" s="5"/>
      <c r="ES366" s="5"/>
      <c r="ET366" s="5"/>
      <c r="EU366" s="5"/>
    </row>
    <row r="367" spans="113:151" ht="12.75" customHeight="1">
      <c r="DI367" s="5"/>
      <c r="DJ367" s="5"/>
      <c r="DK367" s="5"/>
      <c r="DL367" s="5"/>
      <c r="DM367" s="5"/>
      <c r="DN367" s="5"/>
      <c r="DO367" s="5"/>
      <c r="DP367" s="5"/>
      <c r="DQ367" s="5"/>
      <c r="DT367" s="5"/>
      <c r="DU367" s="5"/>
      <c r="DV367" s="5"/>
      <c r="DW367" s="5"/>
      <c r="DX367" s="5"/>
      <c r="DY367" s="5"/>
      <c r="DZ367" s="5"/>
      <c r="EA367" s="5"/>
      <c r="EF367" s="5"/>
      <c r="EG367" s="5"/>
      <c r="EH367" s="5"/>
      <c r="EI367" s="5"/>
      <c r="EJ367" s="5"/>
      <c r="EK367" s="5"/>
      <c r="EL367" s="5"/>
      <c r="EM367" s="5"/>
      <c r="EQ367" s="5"/>
      <c r="ER367" s="5"/>
      <c r="ES367" s="5"/>
      <c r="ET367" s="5"/>
      <c r="EU367" s="5"/>
    </row>
    <row r="368" spans="113:151" ht="12.75" customHeight="1">
      <c r="DI368" s="5"/>
      <c r="DJ368" s="5"/>
      <c r="DK368" s="5"/>
      <c r="DL368" s="5"/>
      <c r="DM368" s="5"/>
      <c r="DN368" s="5"/>
      <c r="DO368" s="5"/>
      <c r="DP368" s="5"/>
      <c r="DQ368" s="5"/>
      <c r="DT368" s="5"/>
      <c r="DU368" s="5"/>
      <c r="DV368" s="5"/>
      <c r="DW368" s="5"/>
      <c r="DX368" s="5"/>
      <c r="DY368" s="5"/>
      <c r="DZ368" s="5"/>
      <c r="EA368" s="5"/>
      <c r="EF368" s="5"/>
      <c r="EG368" s="5"/>
      <c r="EH368" s="5"/>
      <c r="EI368" s="5"/>
      <c r="EJ368" s="5"/>
      <c r="EK368" s="5"/>
      <c r="EL368" s="5"/>
      <c r="EM368" s="5"/>
      <c r="EQ368" s="5"/>
      <c r="ER368" s="5"/>
      <c r="ES368" s="5"/>
      <c r="ET368" s="5"/>
      <c r="EU368" s="5"/>
    </row>
    <row r="369" spans="113:151" ht="12.75" customHeight="1">
      <c r="DI369" s="5"/>
      <c r="DJ369" s="5"/>
      <c r="DK369" s="5"/>
      <c r="DL369" s="5"/>
      <c r="DM369" s="5"/>
      <c r="DN369" s="5"/>
      <c r="DO369" s="5"/>
      <c r="DP369" s="5"/>
      <c r="DQ369" s="5"/>
      <c r="DT369" s="5"/>
      <c r="DU369" s="5"/>
      <c r="DV369" s="5"/>
      <c r="DW369" s="5"/>
      <c r="DX369" s="5"/>
      <c r="DY369" s="5"/>
      <c r="DZ369" s="5"/>
      <c r="EA369" s="5"/>
      <c r="EF369" s="5"/>
      <c r="EG369" s="5"/>
      <c r="EH369" s="5"/>
      <c r="EI369" s="5"/>
      <c r="EJ369" s="5"/>
      <c r="EK369" s="5"/>
      <c r="EL369" s="5"/>
      <c r="EM369" s="5"/>
      <c r="EQ369" s="5"/>
      <c r="ER369" s="5"/>
      <c r="ES369" s="5"/>
      <c r="ET369" s="5"/>
      <c r="EU369" s="5"/>
    </row>
    <row r="370" spans="113:151" ht="12.75" customHeight="1">
      <c r="DI370" s="5"/>
      <c r="DJ370" s="5"/>
      <c r="DK370" s="5"/>
      <c r="DL370" s="5"/>
      <c r="DM370" s="5"/>
      <c r="DN370" s="5"/>
      <c r="DO370" s="5"/>
      <c r="DP370" s="5"/>
      <c r="DQ370" s="5"/>
      <c r="DT370" s="5"/>
      <c r="DU370" s="5"/>
      <c r="DV370" s="5"/>
      <c r="DW370" s="5"/>
      <c r="DX370" s="5"/>
      <c r="DY370" s="5"/>
      <c r="DZ370" s="5"/>
      <c r="EA370" s="5"/>
      <c r="EF370" s="5"/>
      <c r="EG370" s="5"/>
      <c r="EH370" s="5"/>
      <c r="EI370" s="5"/>
      <c r="EJ370" s="5"/>
      <c r="EK370" s="5"/>
      <c r="EL370" s="5"/>
      <c r="EM370" s="5"/>
      <c r="EQ370" s="5"/>
      <c r="ER370" s="5"/>
      <c r="ES370" s="5"/>
      <c r="ET370" s="5"/>
      <c r="EU370" s="5"/>
    </row>
    <row r="371" spans="113:151" ht="12.75" customHeight="1">
      <c r="DI371" s="5"/>
      <c r="DJ371" s="5"/>
      <c r="DK371" s="5"/>
      <c r="DL371" s="5"/>
      <c r="DM371" s="5"/>
      <c r="DN371" s="5"/>
      <c r="DO371" s="5"/>
      <c r="DP371" s="5"/>
      <c r="DQ371" s="5"/>
      <c r="DT371" s="5"/>
      <c r="DU371" s="5"/>
      <c r="DV371" s="5"/>
      <c r="DW371" s="5"/>
      <c r="DX371" s="5"/>
      <c r="DY371" s="5"/>
      <c r="DZ371" s="5"/>
      <c r="EA371" s="5"/>
      <c r="EF371" s="5"/>
      <c r="EG371" s="5"/>
      <c r="EH371" s="5"/>
      <c r="EI371" s="5"/>
      <c r="EJ371" s="5"/>
      <c r="EK371" s="5"/>
      <c r="EL371" s="5"/>
      <c r="EM371" s="5"/>
      <c r="EQ371" s="5"/>
      <c r="ER371" s="5"/>
      <c r="ES371" s="5"/>
      <c r="ET371" s="5"/>
      <c r="EU371" s="5"/>
    </row>
    <row r="372" spans="113:151" ht="12.75" customHeight="1">
      <c r="DI372" s="5"/>
      <c r="DJ372" s="5"/>
      <c r="DK372" s="5"/>
      <c r="DL372" s="5"/>
      <c r="DM372" s="5"/>
      <c r="DN372" s="5"/>
      <c r="DO372" s="5"/>
      <c r="DP372" s="5"/>
      <c r="DQ372" s="5"/>
      <c r="DT372" s="5"/>
      <c r="DU372" s="5"/>
      <c r="DV372" s="5"/>
      <c r="DW372" s="5"/>
      <c r="DX372" s="5"/>
      <c r="DY372" s="5"/>
      <c r="DZ372" s="5"/>
      <c r="EA372" s="5"/>
      <c r="EF372" s="5"/>
      <c r="EG372" s="5"/>
      <c r="EH372" s="5"/>
      <c r="EI372" s="5"/>
      <c r="EJ372" s="5"/>
      <c r="EK372" s="5"/>
      <c r="EL372" s="5"/>
      <c r="EM372" s="5"/>
      <c r="EQ372" s="5"/>
      <c r="ER372" s="5"/>
      <c r="ES372" s="5"/>
      <c r="ET372" s="5"/>
      <c r="EU372" s="5"/>
    </row>
    <row r="373" spans="113:151" ht="12.75" customHeight="1">
      <c r="DI373" s="5"/>
      <c r="DJ373" s="5"/>
      <c r="DK373" s="5"/>
      <c r="DL373" s="5"/>
      <c r="DM373" s="5"/>
      <c r="DN373" s="5"/>
      <c r="DO373" s="5"/>
      <c r="DP373" s="5"/>
      <c r="DQ373" s="5"/>
      <c r="DT373" s="5"/>
      <c r="DU373" s="5"/>
      <c r="DV373" s="5"/>
      <c r="DW373" s="5"/>
      <c r="DX373" s="5"/>
      <c r="DY373" s="5"/>
      <c r="DZ373" s="5"/>
      <c r="EA373" s="5"/>
      <c r="EF373" s="5"/>
      <c r="EG373" s="5"/>
      <c r="EH373" s="5"/>
      <c r="EI373" s="5"/>
      <c r="EJ373" s="5"/>
      <c r="EK373" s="5"/>
      <c r="EL373" s="5"/>
      <c r="EM373" s="5"/>
      <c r="EQ373" s="5"/>
      <c r="ER373" s="5"/>
      <c r="ES373" s="5"/>
      <c r="ET373" s="5"/>
      <c r="EU373" s="5"/>
    </row>
    <row r="374" spans="113:151" ht="12.75" customHeight="1">
      <c r="DI374" s="5"/>
      <c r="DJ374" s="5"/>
      <c r="DK374" s="5"/>
      <c r="DL374" s="5"/>
      <c r="DM374" s="5"/>
      <c r="DN374" s="5"/>
      <c r="DO374" s="5"/>
      <c r="DP374" s="5"/>
      <c r="DQ374" s="5"/>
      <c r="DT374" s="5"/>
      <c r="DU374" s="5"/>
      <c r="DV374" s="5"/>
      <c r="DW374" s="5"/>
      <c r="DX374" s="5"/>
      <c r="DY374" s="5"/>
      <c r="DZ374" s="5"/>
      <c r="EA374" s="5"/>
      <c r="EF374" s="5"/>
      <c r="EG374" s="5"/>
      <c r="EH374" s="5"/>
      <c r="EI374" s="5"/>
      <c r="EJ374" s="5"/>
      <c r="EK374" s="5"/>
      <c r="EL374" s="5"/>
      <c r="EM374" s="5"/>
      <c r="EQ374" s="5"/>
      <c r="ER374" s="5"/>
      <c r="ES374" s="5"/>
      <c r="ET374" s="5"/>
      <c r="EU374" s="5"/>
    </row>
    <row r="375" spans="113:151" ht="12.75" customHeight="1">
      <c r="DI375" s="5"/>
      <c r="DJ375" s="5"/>
      <c r="DK375" s="5"/>
      <c r="DL375" s="5"/>
      <c r="DM375" s="5"/>
      <c r="DN375" s="5"/>
      <c r="DO375" s="5"/>
      <c r="DP375" s="5"/>
      <c r="DQ375" s="5"/>
      <c r="DT375" s="5"/>
      <c r="DU375" s="5"/>
      <c r="DV375" s="5"/>
      <c r="DW375" s="5"/>
      <c r="DX375" s="5"/>
      <c r="DY375" s="5"/>
      <c r="DZ375" s="5"/>
      <c r="EA375" s="5"/>
      <c r="EF375" s="5"/>
      <c r="EG375" s="5"/>
      <c r="EH375" s="5"/>
      <c r="EI375" s="5"/>
      <c r="EJ375" s="5"/>
      <c r="EK375" s="5"/>
      <c r="EL375" s="5"/>
      <c r="EM375" s="5"/>
      <c r="EQ375" s="5"/>
      <c r="ER375" s="5"/>
      <c r="ES375" s="5"/>
      <c r="ET375" s="5"/>
      <c r="EU375" s="5"/>
    </row>
    <row r="376" spans="113:151" ht="12.75" customHeight="1">
      <c r="DI376" s="5"/>
      <c r="DJ376" s="5"/>
      <c r="DK376" s="5"/>
      <c r="DL376" s="5"/>
      <c r="DM376" s="5"/>
      <c r="DN376" s="5"/>
      <c r="DO376" s="5"/>
      <c r="DP376" s="5"/>
      <c r="DQ376" s="5"/>
      <c r="DT376" s="5"/>
      <c r="DU376" s="5"/>
      <c r="DV376" s="5"/>
      <c r="DW376" s="5"/>
      <c r="DX376" s="5"/>
      <c r="DY376" s="5"/>
      <c r="DZ376" s="5"/>
      <c r="EA376" s="5"/>
      <c r="EF376" s="5"/>
      <c r="EG376" s="5"/>
      <c r="EH376" s="5"/>
      <c r="EI376" s="5"/>
      <c r="EJ376" s="5"/>
      <c r="EK376" s="5"/>
      <c r="EL376" s="5"/>
      <c r="EM376" s="5"/>
      <c r="EQ376" s="5"/>
      <c r="ER376" s="5"/>
      <c r="ES376" s="5"/>
      <c r="ET376" s="5"/>
      <c r="EU376" s="5"/>
    </row>
    <row r="377" spans="113:151" ht="12.75" customHeight="1">
      <c r="DI377" s="5"/>
      <c r="DJ377" s="5"/>
      <c r="DK377" s="5"/>
      <c r="DL377" s="5"/>
      <c r="DM377" s="5"/>
      <c r="DN377" s="5"/>
      <c r="DO377" s="5"/>
      <c r="DP377" s="5"/>
      <c r="DQ377" s="5"/>
      <c r="DT377" s="5"/>
      <c r="DU377" s="5"/>
      <c r="DV377" s="5"/>
      <c r="DW377" s="5"/>
      <c r="DX377" s="5"/>
      <c r="DY377" s="5"/>
      <c r="DZ377" s="5"/>
      <c r="EA377" s="5"/>
      <c r="EF377" s="5"/>
      <c r="EG377" s="5"/>
      <c r="EH377" s="5"/>
      <c r="EI377" s="5"/>
      <c r="EJ377" s="5"/>
      <c r="EK377" s="5"/>
      <c r="EL377" s="5"/>
      <c r="EM377" s="5"/>
      <c r="EQ377" s="5"/>
      <c r="ER377" s="5"/>
      <c r="ES377" s="5"/>
      <c r="ET377" s="5"/>
      <c r="EU377" s="5"/>
    </row>
    <row r="378" spans="113:151" ht="12.75" customHeight="1">
      <c r="DI378" s="5"/>
      <c r="DJ378" s="5"/>
      <c r="DK378" s="5"/>
      <c r="DL378" s="5"/>
      <c r="DM378" s="5"/>
      <c r="DN378" s="5"/>
      <c r="DO378" s="5"/>
      <c r="DP378" s="5"/>
      <c r="DQ378" s="5"/>
      <c r="DT378" s="5"/>
      <c r="DU378" s="5"/>
      <c r="DV378" s="5"/>
      <c r="DW378" s="5"/>
      <c r="DX378" s="5"/>
      <c r="DY378" s="5"/>
      <c r="DZ378" s="5"/>
      <c r="EA378" s="5"/>
      <c r="EF378" s="5"/>
      <c r="EG378" s="5"/>
      <c r="EH378" s="5"/>
      <c r="EI378" s="5"/>
      <c r="EJ378" s="5"/>
      <c r="EK378" s="5"/>
      <c r="EL378" s="5"/>
      <c r="EM378" s="5"/>
      <c r="EQ378" s="5"/>
      <c r="ER378" s="5"/>
      <c r="ES378" s="5"/>
      <c r="ET378" s="5"/>
      <c r="EU378" s="5"/>
    </row>
    <row r="379" spans="113:151" ht="12.75" customHeight="1">
      <c r="DI379" s="5"/>
      <c r="DJ379" s="5"/>
      <c r="DK379" s="5"/>
      <c r="DL379" s="5"/>
      <c r="DM379" s="5"/>
      <c r="DN379" s="5"/>
      <c r="DO379" s="5"/>
      <c r="DP379" s="5"/>
      <c r="DQ379" s="5"/>
      <c r="DT379" s="5"/>
      <c r="DU379" s="5"/>
      <c r="DV379" s="5"/>
      <c r="DW379" s="5"/>
      <c r="DX379" s="5"/>
      <c r="DY379" s="5"/>
      <c r="DZ379" s="5"/>
      <c r="EA379" s="5"/>
      <c r="EF379" s="5"/>
      <c r="EG379" s="5"/>
      <c r="EH379" s="5"/>
      <c r="EI379" s="5"/>
      <c r="EJ379" s="5"/>
      <c r="EK379" s="5"/>
      <c r="EL379" s="5"/>
      <c r="EM379" s="5"/>
      <c r="EQ379" s="5"/>
      <c r="ER379" s="5"/>
      <c r="ES379" s="5"/>
      <c r="ET379" s="5"/>
      <c r="EU379" s="5"/>
    </row>
    <row r="380" spans="113:151" ht="12.75" customHeight="1">
      <c r="DI380" s="5"/>
      <c r="DJ380" s="5"/>
      <c r="DK380" s="5"/>
      <c r="DL380" s="5"/>
      <c r="DM380" s="5"/>
      <c r="DN380" s="5"/>
      <c r="DO380" s="5"/>
      <c r="DP380" s="5"/>
      <c r="DQ380" s="5"/>
      <c r="DT380" s="5"/>
      <c r="DU380" s="5"/>
      <c r="DV380" s="5"/>
      <c r="DW380" s="5"/>
      <c r="DX380" s="5"/>
      <c r="DY380" s="5"/>
      <c r="DZ380" s="5"/>
      <c r="EA380" s="5"/>
      <c r="EF380" s="5"/>
      <c r="EG380" s="5"/>
      <c r="EH380" s="5"/>
      <c r="EI380" s="5"/>
      <c r="EJ380" s="5"/>
      <c r="EK380" s="5"/>
      <c r="EL380" s="5"/>
      <c r="EM380" s="5"/>
      <c r="EQ380" s="5"/>
      <c r="ER380" s="5"/>
      <c r="ES380" s="5"/>
      <c r="ET380" s="5"/>
      <c r="EU380" s="5"/>
    </row>
    <row r="381" spans="113:151" ht="12.75" customHeight="1">
      <c r="DI381" s="5"/>
      <c r="DJ381" s="5"/>
      <c r="DK381" s="5"/>
      <c r="DL381" s="5"/>
      <c r="DM381" s="5"/>
      <c r="DN381" s="5"/>
      <c r="DO381" s="5"/>
      <c r="DP381" s="5"/>
      <c r="DQ381" s="5"/>
      <c r="DT381" s="5"/>
      <c r="DU381" s="5"/>
      <c r="DV381" s="5"/>
      <c r="DW381" s="5"/>
      <c r="DX381" s="5"/>
      <c r="DY381" s="5"/>
      <c r="DZ381" s="5"/>
      <c r="EA381" s="5"/>
      <c r="EF381" s="5"/>
      <c r="EG381" s="5"/>
      <c r="EH381" s="5"/>
      <c r="EI381" s="5"/>
      <c r="EJ381" s="5"/>
      <c r="EK381" s="5"/>
      <c r="EL381" s="5"/>
      <c r="EM381" s="5"/>
      <c r="EQ381" s="5"/>
      <c r="ER381" s="5"/>
      <c r="ES381" s="5"/>
      <c r="ET381" s="5"/>
      <c r="EU381" s="5"/>
    </row>
    <row r="382" spans="113:151" ht="12.75" customHeight="1">
      <c r="DI382" s="5"/>
      <c r="DJ382" s="5"/>
      <c r="DK382" s="5"/>
      <c r="DL382" s="5"/>
      <c r="DM382" s="5"/>
      <c r="DN382" s="5"/>
      <c r="DO382" s="5"/>
      <c r="DP382" s="5"/>
      <c r="DQ382" s="5"/>
      <c r="DT382" s="5"/>
      <c r="DU382" s="5"/>
      <c r="DV382" s="5"/>
      <c r="DW382" s="5"/>
      <c r="DX382" s="5"/>
      <c r="DY382" s="5"/>
      <c r="DZ382" s="5"/>
      <c r="EA382" s="5"/>
      <c r="EF382" s="5"/>
      <c r="EG382" s="5"/>
      <c r="EH382" s="5"/>
      <c r="EI382" s="5"/>
      <c r="EJ382" s="5"/>
      <c r="EK382" s="5"/>
      <c r="EL382" s="5"/>
      <c r="EM382" s="5"/>
      <c r="EQ382" s="5"/>
      <c r="ER382" s="5"/>
      <c r="ES382" s="5"/>
      <c r="ET382" s="5"/>
      <c r="EU382" s="5"/>
    </row>
    <row r="383" spans="113:151" ht="12.75" customHeight="1">
      <c r="DI383" s="5"/>
      <c r="DJ383" s="5"/>
      <c r="DK383" s="5"/>
      <c r="DL383" s="5"/>
      <c r="DM383" s="5"/>
      <c r="DN383" s="5"/>
      <c r="DO383" s="5"/>
      <c r="DP383" s="5"/>
      <c r="DQ383" s="5"/>
      <c r="DT383" s="5"/>
      <c r="DU383" s="5"/>
      <c r="DV383" s="5"/>
      <c r="DW383" s="5"/>
      <c r="DX383" s="5"/>
      <c r="DY383" s="5"/>
      <c r="DZ383" s="5"/>
      <c r="EA383" s="5"/>
      <c r="EF383" s="5"/>
      <c r="EG383" s="5"/>
      <c r="EH383" s="5"/>
      <c r="EI383" s="5"/>
      <c r="EJ383" s="5"/>
      <c r="EK383" s="5"/>
      <c r="EL383" s="5"/>
      <c r="EM383" s="5"/>
      <c r="EQ383" s="5"/>
      <c r="ER383" s="5"/>
      <c r="ES383" s="5"/>
      <c r="ET383" s="5"/>
      <c r="EU383" s="5"/>
    </row>
    <row r="384" spans="113:151" ht="12.75" customHeight="1">
      <c r="DI384" s="5"/>
      <c r="DJ384" s="5"/>
      <c r="DK384" s="5"/>
      <c r="DL384" s="5"/>
      <c r="DM384" s="5"/>
      <c r="DN384" s="5"/>
      <c r="DO384" s="5"/>
      <c r="DP384" s="5"/>
      <c r="DQ384" s="5"/>
      <c r="DT384" s="5"/>
      <c r="DU384" s="5"/>
      <c r="DV384" s="5"/>
      <c r="DW384" s="5"/>
      <c r="DX384" s="5"/>
      <c r="DY384" s="5"/>
      <c r="DZ384" s="5"/>
      <c r="EA384" s="5"/>
      <c r="EF384" s="5"/>
      <c r="EG384" s="5"/>
      <c r="EH384" s="5"/>
      <c r="EI384" s="5"/>
      <c r="EJ384" s="5"/>
      <c r="EK384" s="5"/>
      <c r="EL384" s="5"/>
      <c r="EM384" s="5"/>
      <c r="EQ384" s="5"/>
      <c r="ER384" s="5"/>
      <c r="ES384" s="5"/>
      <c r="ET384" s="5"/>
      <c r="EU384" s="5"/>
    </row>
    <row r="385" spans="113:151" ht="12.75" customHeight="1">
      <c r="DI385" s="5"/>
      <c r="DJ385" s="5"/>
      <c r="DK385" s="5"/>
      <c r="DL385" s="5"/>
      <c r="DM385" s="5"/>
      <c r="DN385" s="5"/>
      <c r="DO385" s="5"/>
      <c r="DP385" s="5"/>
      <c r="DQ385" s="5"/>
      <c r="DT385" s="5"/>
      <c r="DU385" s="5"/>
      <c r="DV385" s="5"/>
      <c r="DW385" s="5"/>
      <c r="DX385" s="5"/>
      <c r="DY385" s="5"/>
      <c r="DZ385" s="5"/>
      <c r="EA385" s="5"/>
      <c r="EF385" s="5"/>
      <c r="EG385" s="5"/>
      <c r="EH385" s="5"/>
      <c r="EI385" s="5"/>
      <c r="EJ385" s="5"/>
      <c r="EK385" s="5"/>
      <c r="EL385" s="5"/>
      <c r="EM385" s="5"/>
      <c r="EQ385" s="5"/>
      <c r="ER385" s="5"/>
      <c r="ES385" s="5"/>
      <c r="ET385" s="5"/>
      <c r="EU385" s="5"/>
    </row>
    <row r="386" spans="113:151" ht="12.75" customHeight="1">
      <c r="DI386" s="5"/>
      <c r="DJ386" s="5"/>
      <c r="DK386" s="5"/>
      <c r="DL386" s="5"/>
      <c r="DM386" s="5"/>
      <c r="DN386" s="5"/>
      <c r="DO386" s="5"/>
      <c r="DP386" s="5"/>
      <c r="DQ386" s="5"/>
      <c r="DT386" s="5"/>
      <c r="DU386" s="5"/>
      <c r="DV386" s="5"/>
      <c r="DW386" s="5"/>
      <c r="DX386" s="5"/>
      <c r="DY386" s="5"/>
      <c r="DZ386" s="5"/>
      <c r="EA386" s="5"/>
      <c r="EF386" s="5"/>
      <c r="EG386" s="5"/>
      <c r="EH386" s="5"/>
      <c r="EI386" s="5"/>
      <c r="EJ386" s="5"/>
      <c r="EK386" s="5"/>
      <c r="EL386" s="5"/>
      <c r="EM386" s="5"/>
      <c r="EQ386" s="5"/>
      <c r="ER386" s="5"/>
      <c r="ES386" s="5"/>
      <c r="ET386" s="5"/>
      <c r="EU386" s="5"/>
    </row>
    <row r="387" spans="113:151" ht="12.75" customHeight="1">
      <c r="DI387" s="5"/>
      <c r="DJ387" s="5"/>
      <c r="DK387" s="5"/>
      <c r="DL387" s="5"/>
      <c r="DM387" s="5"/>
      <c r="DN387" s="5"/>
      <c r="DO387" s="5"/>
      <c r="DP387" s="5"/>
      <c r="DQ387" s="5"/>
      <c r="DT387" s="5"/>
      <c r="DU387" s="5"/>
      <c r="DV387" s="5"/>
      <c r="DW387" s="5"/>
      <c r="DX387" s="5"/>
      <c r="DY387" s="5"/>
      <c r="DZ387" s="5"/>
      <c r="EA387" s="5"/>
      <c r="EF387" s="5"/>
      <c r="EG387" s="5"/>
      <c r="EH387" s="5"/>
      <c r="EI387" s="5"/>
      <c r="EJ387" s="5"/>
      <c r="EK387" s="5"/>
      <c r="EL387" s="5"/>
      <c r="EM387" s="5"/>
      <c r="EQ387" s="5"/>
      <c r="ER387" s="5"/>
      <c r="ES387" s="5"/>
      <c r="ET387" s="5"/>
      <c r="EU387" s="5"/>
    </row>
    <row r="388" spans="113:151" ht="12.75" customHeight="1">
      <c r="DI388" s="5"/>
      <c r="DJ388" s="5"/>
      <c r="DK388" s="5"/>
      <c r="DL388" s="5"/>
      <c r="DM388" s="5"/>
      <c r="DN388" s="5"/>
      <c r="DO388" s="5"/>
      <c r="DP388" s="5"/>
      <c r="DQ388" s="5"/>
      <c r="DT388" s="5"/>
      <c r="DU388" s="5"/>
      <c r="DV388" s="5"/>
      <c r="DW388" s="5"/>
      <c r="DX388" s="5"/>
      <c r="DY388" s="5"/>
      <c r="DZ388" s="5"/>
      <c r="EA388" s="5"/>
      <c r="EF388" s="5"/>
      <c r="EG388" s="5"/>
      <c r="EH388" s="5"/>
      <c r="EI388" s="5"/>
      <c r="EJ388" s="5"/>
      <c r="EK388" s="5"/>
      <c r="EL388" s="5"/>
      <c r="EM388" s="5"/>
      <c r="EQ388" s="5"/>
      <c r="ER388" s="5"/>
      <c r="ES388" s="5"/>
      <c r="ET388" s="5"/>
      <c r="EU388" s="5"/>
    </row>
    <row r="389" spans="113:151" ht="12.75" customHeight="1">
      <c r="DI389" s="5"/>
      <c r="DJ389" s="5"/>
      <c r="DK389" s="5"/>
      <c r="DL389" s="5"/>
      <c r="DM389" s="5"/>
      <c r="DN389" s="5"/>
      <c r="DO389" s="5"/>
      <c r="DP389" s="5"/>
      <c r="DQ389" s="5"/>
      <c r="DT389" s="5"/>
      <c r="DU389" s="5"/>
      <c r="DV389" s="5"/>
      <c r="DW389" s="5"/>
      <c r="DX389" s="5"/>
      <c r="DY389" s="5"/>
      <c r="DZ389" s="5"/>
      <c r="EA389" s="5"/>
      <c r="EF389" s="5"/>
      <c r="EG389" s="5"/>
      <c r="EH389" s="5"/>
      <c r="EI389" s="5"/>
      <c r="EJ389" s="5"/>
      <c r="EK389" s="5"/>
      <c r="EL389" s="5"/>
      <c r="EM389" s="5"/>
      <c r="EQ389" s="5"/>
      <c r="ER389" s="5"/>
      <c r="ES389" s="5"/>
      <c r="ET389" s="5"/>
      <c r="EU389" s="5"/>
    </row>
    <row r="390" spans="113:151" ht="12.75" customHeight="1">
      <c r="DI390" s="5"/>
      <c r="DJ390" s="5"/>
      <c r="DK390" s="5"/>
      <c r="DL390" s="5"/>
      <c r="DM390" s="5"/>
      <c r="DN390" s="5"/>
      <c r="DO390" s="5"/>
      <c r="DP390" s="5"/>
      <c r="DQ390" s="5"/>
      <c r="DT390" s="5"/>
      <c r="DU390" s="5"/>
      <c r="DV390" s="5"/>
      <c r="DW390" s="5"/>
      <c r="DX390" s="5"/>
      <c r="DY390" s="5"/>
      <c r="DZ390" s="5"/>
      <c r="EA390" s="5"/>
      <c r="EF390" s="5"/>
      <c r="EG390" s="5"/>
      <c r="EH390" s="5"/>
      <c r="EI390" s="5"/>
      <c r="EJ390" s="5"/>
      <c r="EK390" s="5"/>
      <c r="EL390" s="5"/>
      <c r="EM390" s="5"/>
      <c r="EQ390" s="5"/>
      <c r="ER390" s="5"/>
      <c r="ES390" s="5"/>
      <c r="ET390" s="5"/>
      <c r="EU390" s="5"/>
    </row>
    <row r="391" spans="113:151" ht="12.75" customHeight="1">
      <c r="DI391" s="5"/>
      <c r="DJ391" s="5"/>
      <c r="DK391" s="5"/>
      <c r="DL391" s="5"/>
      <c r="DM391" s="5"/>
      <c r="DN391" s="5"/>
      <c r="DO391" s="5"/>
      <c r="DP391" s="5"/>
      <c r="DQ391" s="5"/>
      <c r="DT391" s="5"/>
      <c r="DU391" s="5"/>
      <c r="DV391" s="5"/>
      <c r="DW391" s="5"/>
      <c r="DX391" s="5"/>
      <c r="DY391" s="5"/>
      <c r="DZ391" s="5"/>
      <c r="EA391" s="5"/>
      <c r="EF391" s="5"/>
      <c r="EG391" s="5"/>
      <c r="EH391" s="5"/>
      <c r="EI391" s="5"/>
      <c r="EJ391" s="5"/>
      <c r="EK391" s="5"/>
      <c r="EL391" s="5"/>
      <c r="EM391" s="5"/>
      <c r="EQ391" s="5"/>
      <c r="ER391" s="5"/>
      <c r="ES391" s="5"/>
      <c r="ET391" s="5"/>
      <c r="EU391" s="5"/>
    </row>
    <row r="392" spans="113:151" ht="12.75" customHeight="1">
      <c r="DI392" s="5"/>
      <c r="DJ392" s="5"/>
      <c r="DK392" s="5"/>
      <c r="DL392" s="5"/>
      <c r="DM392" s="5"/>
      <c r="DN392" s="5"/>
      <c r="DO392" s="5"/>
      <c r="DP392" s="5"/>
      <c r="DQ392" s="5"/>
      <c r="DT392" s="5"/>
      <c r="DU392" s="5"/>
      <c r="DV392" s="5"/>
      <c r="DW392" s="5"/>
      <c r="DX392" s="5"/>
      <c r="DY392" s="5"/>
      <c r="DZ392" s="5"/>
      <c r="EA392" s="5"/>
      <c r="EF392" s="5"/>
      <c r="EG392" s="5"/>
      <c r="EH392" s="5"/>
      <c r="EI392" s="5"/>
      <c r="EJ392" s="5"/>
      <c r="EK392" s="5"/>
      <c r="EL392" s="5"/>
      <c r="EM392" s="5"/>
      <c r="EQ392" s="5"/>
      <c r="ER392" s="5"/>
      <c r="ES392" s="5"/>
      <c r="ET392" s="5"/>
      <c r="EU392" s="5"/>
    </row>
    <row r="393" spans="113:151" ht="12.75" customHeight="1">
      <c r="DI393" s="5"/>
      <c r="DJ393" s="5"/>
      <c r="DK393" s="5"/>
      <c r="DL393" s="5"/>
      <c r="DM393" s="5"/>
      <c r="DN393" s="5"/>
      <c r="DO393" s="5"/>
      <c r="DP393" s="5"/>
      <c r="DQ393" s="5"/>
      <c r="DT393" s="5"/>
      <c r="DU393" s="5"/>
      <c r="DV393" s="5"/>
      <c r="DW393" s="5"/>
      <c r="DX393" s="5"/>
      <c r="DY393" s="5"/>
      <c r="DZ393" s="5"/>
      <c r="EA393" s="5"/>
      <c r="EF393" s="5"/>
      <c r="EG393" s="5"/>
      <c r="EH393" s="5"/>
      <c r="EI393" s="5"/>
      <c r="EJ393" s="5"/>
      <c r="EK393" s="5"/>
      <c r="EL393" s="5"/>
      <c r="EM393" s="5"/>
      <c r="EQ393" s="5"/>
      <c r="ER393" s="5"/>
      <c r="ES393" s="5"/>
      <c r="ET393" s="5"/>
      <c r="EU393" s="5"/>
    </row>
    <row r="394" spans="113:151" ht="12.75" customHeight="1">
      <c r="DI394" s="5"/>
      <c r="DJ394" s="5"/>
      <c r="DK394" s="5"/>
      <c r="DL394" s="5"/>
      <c r="DM394" s="5"/>
      <c r="DN394" s="5"/>
      <c r="DO394" s="5"/>
      <c r="DP394" s="5"/>
      <c r="DQ394" s="5"/>
      <c r="DT394" s="5"/>
      <c r="DU394" s="5"/>
      <c r="DV394" s="5"/>
      <c r="DW394" s="5"/>
      <c r="DX394" s="5"/>
      <c r="DY394" s="5"/>
      <c r="DZ394" s="5"/>
      <c r="EA394" s="5"/>
      <c r="EF394" s="5"/>
      <c r="EG394" s="5"/>
      <c r="EH394" s="5"/>
      <c r="EI394" s="5"/>
      <c r="EJ394" s="5"/>
      <c r="EK394" s="5"/>
      <c r="EL394" s="5"/>
      <c r="EM394" s="5"/>
      <c r="EQ394" s="5"/>
      <c r="ER394" s="5"/>
      <c r="ES394" s="5"/>
      <c r="ET394" s="5"/>
      <c r="EU394" s="5"/>
    </row>
    <row r="395" spans="113:151" ht="12.75" customHeight="1">
      <c r="DI395" s="5"/>
      <c r="DJ395" s="5"/>
      <c r="DK395" s="5"/>
      <c r="DL395" s="5"/>
      <c r="DM395" s="5"/>
      <c r="DN395" s="5"/>
      <c r="DO395" s="5"/>
      <c r="DP395" s="5"/>
      <c r="DQ395" s="5"/>
      <c r="DT395" s="5"/>
      <c r="DU395" s="5"/>
      <c r="DV395" s="5"/>
      <c r="DW395" s="5"/>
      <c r="DX395" s="5"/>
      <c r="DY395" s="5"/>
      <c r="DZ395" s="5"/>
      <c r="EA395" s="5"/>
      <c r="EF395" s="5"/>
      <c r="EG395" s="5"/>
      <c r="EH395" s="5"/>
      <c r="EI395" s="5"/>
      <c r="EJ395" s="5"/>
      <c r="EK395" s="5"/>
      <c r="EL395" s="5"/>
      <c r="EM395" s="5"/>
      <c r="EQ395" s="5"/>
      <c r="ER395" s="5"/>
      <c r="ES395" s="5"/>
      <c r="ET395" s="5"/>
      <c r="EU395" s="5"/>
    </row>
    <row r="396" spans="113:151" ht="12.75" customHeight="1">
      <c r="DI396" s="5"/>
      <c r="DJ396" s="5"/>
      <c r="DK396" s="5"/>
      <c r="DL396" s="5"/>
      <c r="DM396" s="5"/>
      <c r="DN396" s="5"/>
      <c r="DO396" s="5"/>
      <c r="DP396" s="5"/>
      <c r="DQ396" s="5"/>
      <c r="DT396" s="5"/>
      <c r="DU396" s="5"/>
      <c r="DV396" s="5"/>
      <c r="DW396" s="5"/>
      <c r="DX396" s="5"/>
      <c r="DY396" s="5"/>
      <c r="DZ396" s="5"/>
      <c r="EA396" s="5"/>
      <c r="EF396" s="5"/>
      <c r="EG396" s="5"/>
      <c r="EH396" s="5"/>
      <c r="EI396" s="5"/>
      <c r="EJ396" s="5"/>
      <c r="EK396" s="5"/>
      <c r="EL396" s="5"/>
      <c r="EM396" s="5"/>
      <c r="EQ396" s="5"/>
      <c r="ER396" s="5"/>
      <c r="ES396" s="5"/>
      <c r="ET396" s="5"/>
      <c r="EU396" s="5"/>
    </row>
    <row r="397" spans="113:151" ht="12.75" customHeight="1">
      <c r="DI397" s="5"/>
      <c r="DJ397" s="5"/>
      <c r="DK397" s="5"/>
      <c r="DL397" s="5"/>
      <c r="DM397" s="5"/>
      <c r="DN397" s="5"/>
      <c r="DO397" s="5"/>
      <c r="DP397" s="5"/>
      <c r="DQ397" s="5"/>
      <c r="DT397" s="5"/>
      <c r="DU397" s="5"/>
      <c r="DV397" s="5"/>
      <c r="DW397" s="5"/>
      <c r="DX397" s="5"/>
      <c r="DY397" s="5"/>
      <c r="DZ397" s="5"/>
      <c r="EA397" s="5"/>
      <c r="EF397" s="5"/>
      <c r="EG397" s="5"/>
      <c r="EH397" s="5"/>
      <c r="EI397" s="5"/>
      <c r="EJ397" s="5"/>
      <c r="EK397" s="5"/>
      <c r="EL397" s="5"/>
      <c r="EM397" s="5"/>
      <c r="EQ397" s="5"/>
      <c r="ER397" s="5"/>
      <c r="ES397" s="5"/>
      <c r="ET397" s="5"/>
      <c r="EU397" s="5"/>
    </row>
    <row r="398" spans="113:151" ht="12.75" customHeight="1">
      <c r="DI398" s="5"/>
      <c r="DJ398" s="5"/>
      <c r="DK398" s="5"/>
      <c r="DL398" s="5"/>
      <c r="DM398" s="5"/>
      <c r="DN398" s="5"/>
      <c r="DO398" s="5"/>
      <c r="DP398" s="5"/>
      <c r="DQ398" s="5"/>
      <c r="DT398" s="5"/>
      <c r="DU398" s="5"/>
      <c r="DV398" s="5"/>
      <c r="DW398" s="5"/>
      <c r="DX398" s="5"/>
      <c r="DY398" s="5"/>
      <c r="DZ398" s="5"/>
      <c r="EA398" s="5"/>
      <c r="EF398" s="5"/>
      <c r="EG398" s="5"/>
      <c r="EH398" s="5"/>
      <c r="EI398" s="5"/>
      <c r="EJ398" s="5"/>
      <c r="EK398" s="5"/>
      <c r="EL398" s="5"/>
      <c r="EM398" s="5"/>
      <c r="EQ398" s="5"/>
      <c r="ER398" s="5"/>
      <c r="ES398" s="5"/>
      <c r="ET398" s="5"/>
      <c r="EU398" s="5"/>
    </row>
    <row r="399" spans="113:151" ht="12.75" customHeight="1">
      <c r="DI399" s="5"/>
      <c r="DJ399" s="5"/>
      <c r="DK399" s="5"/>
      <c r="DL399" s="5"/>
      <c r="DM399" s="5"/>
      <c r="DN399" s="5"/>
      <c r="DO399" s="5"/>
      <c r="DP399" s="5"/>
      <c r="DQ399" s="5"/>
      <c r="DT399" s="5"/>
      <c r="DU399" s="5"/>
      <c r="DV399" s="5"/>
      <c r="DW399" s="5"/>
      <c r="DX399" s="5"/>
      <c r="DY399" s="5"/>
      <c r="DZ399" s="5"/>
      <c r="EA399" s="5"/>
      <c r="EF399" s="5"/>
      <c r="EG399" s="5"/>
      <c r="EH399" s="5"/>
      <c r="EI399" s="5"/>
      <c r="EJ399" s="5"/>
      <c r="EK399" s="5"/>
      <c r="EL399" s="5"/>
      <c r="EM399" s="5"/>
      <c r="EQ399" s="5"/>
      <c r="ER399" s="5"/>
      <c r="ES399" s="5"/>
      <c r="ET399" s="5"/>
      <c r="EU399" s="5"/>
    </row>
    <row r="400" spans="113:151" ht="12.75" customHeight="1">
      <c r="DI400" s="5"/>
      <c r="DJ400" s="5"/>
      <c r="DK400" s="5"/>
      <c r="DL400" s="5"/>
      <c r="DM400" s="5"/>
      <c r="DN400" s="5"/>
      <c r="DO400" s="5"/>
      <c r="DP400" s="5"/>
      <c r="DQ400" s="5"/>
      <c r="DT400" s="5"/>
      <c r="DU400" s="5"/>
      <c r="DV400" s="5"/>
      <c r="DW400" s="5"/>
      <c r="DX400" s="5"/>
      <c r="DY400" s="5"/>
      <c r="DZ400" s="5"/>
      <c r="EA400" s="5"/>
      <c r="EF400" s="5"/>
      <c r="EG400" s="5"/>
      <c r="EH400" s="5"/>
      <c r="EI400" s="5"/>
      <c r="EJ400" s="5"/>
      <c r="EK400" s="5"/>
      <c r="EL400" s="5"/>
      <c r="EM400" s="5"/>
      <c r="EQ400" s="5"/>
      <c r="ER400" s="5"/>
      <c r="ES400" s="5"/>
      <c r="ET400" s="5"/>
      <c r="EU400" s="5"/>
    </row>
    <row r="401" spans="113:151" ht="12.75" customHeight="1">
      <c r="DI401" s="5"/>
      <c r="DJ401" s="5"/>
      <c r="DK401" s="5"/>
      <c r="DL401" s="5"/>
      <c r="DM401" s="5"/>
      <c r="DN401" s="5"/>
      <c r="DO401" s="5"/>
      <c r="DP401" s="5"/>
      <c r="DQ401" s="5"/>
      <c r="DT401" s="5"/>
      <c r="DU401" s="5"/>
      <c r="DV401" s="5"/>
      <c r="DW401" s="5"/>
      <c r="DX401" s="5"/>
      <c r="DY401" s="5"/>
      <c r="DZ401" s="5"/>
      <c r="EA401" s="5"/>
      <c r="EF401" s="5"/>
      <c r="EG401" s="5"/>
      <c r="EH401" s="5"/>
      <c r="EI401" s="5"/>
      <c r="EJ401" s="5"/>
      <c r="EK401" s="5"/>
      <c r="EL401" s="5"/>
      <c r="EM401" s="5"/>
      <c r="EQ401" s="5"/>
      <c r="ER401" s="5"/>
      <c r="ES401" s="5"/>
      <c r="ET401" s="5"/>
      <c r="EU401" s="5"/>
    </row>
    <row r="402" spans="113:151" ht="12.75" customHeight="1">
      <c r="DI402" s="5"/>
      <c r="DJ402" s="5"/>
      <c r="DK402" s="5"/>
      <c r="DL402" s="5"/>
      <c r="DM402" s="5"/>
      <c r="DN402" s="5"/>
      <c r="DO402" s="5"/>
      <c r="DP402" s="5"/>
      <c r="DQ402" s="5"/>
      <c r="DT402" s="5"/>
      <c r="DU402" s="5"/>
      <c r="DV402" s="5"/>
      <c r="DW402" s="5"/>
      <c r="DX402" s="5"/>
      <c r="DY402" s="5"/>
      <c r="DZ402" s="5"/>
      <c r="EA402" s="5"/>
      <c r="EF402" s="5"/>
      <c r="EG402" s="5"/>
      <c r="EH402" s="5"/>
      <c r="EI402" s="5"/>
      <c r="EJ402" s="5"/>
      <c r="EK402" s="5"/>
      <c r="EL402" s="5"/>
      <c r="EM402" s="5"/>
      <c r="EQ402" s="5"/>
      <c r="ER402" s="5"/>
      <c r="ES402" s="5"/>
      <c r="ET402" s="5"/>
      <c r="EU402" s="5"/>
    </row>
    <row r="403" spans="113:151" ht="12.75" customHeight="1">
      <c r="DI403" s="5"/>
      <c r="DJ403" s="5"/>
      <c r="DK403" s="5"/>
      <c r="DL403" s="5"/>
      <c r="DM403" s="5"/>
      <c r="DN403" s="5"/>
      <c r="DO403" s="5"/>
      <c r="DP403" s="5"/>
      <c r="DQ403" s="5"/>
      <c r="DT403" s="5"/>
      <c r="DU403" s="5"/>
      <c r="DV403" s="5"/>
      <c r="DW403" s="5"/>
      <c r="DX403" s="5"/>
      <c r="DY403" s="5"/>
      <c r="DZ403" s="5"/>
      <c r="EA403" s="5"/>
      <c r="EF403" s="5"/>
      <c r="EG403" s="5"/>
      <c r="EH403" s="5"/>
      <c r="EI403" s="5"/>
      <c r="EJ403" s="5"/>
      <c r="EK403" s="5"/>
      <c r="EL403" s="5"/>
      <c r="EM403" s="5"/>
      <c r="EQ403" s="5"/>
      <c r="ER403" s="5"/>
      <c r="ES403" s="5"/>
      <c r="ET403" s="5"/>
      <c r="EU403" s="5"/>
    </row>
    <row r="404" spans="113:151" ht="12.75" customHeight="1">
      <c r="DI404" s="5"/>
      <c r="DJ404" s="5"/>
      <c r="DK404" s="5"/>
      <c r="DL404" s="5"/>
      <c r="DM404" s="5"/>
      <c r="DN404" s="5"/>
      <c r="DO404" s="5"/>
      <c r="DP404" s="5"/>
      <c r="DQ404" s="5"/>
      <c r="DT404" s="5"/>
      <c r="DU404" s="5"/>
      <c r="DV404" s="5"/>
      <c r="DW404" s="5"/>
      <c r="DX404" s="5"/>
      <c r="DY404" s="5"/>
      <c r="DZ404" s="5"/>
      <c r="EA404" s="5"/>
      <c r="EF404" s="5"/>
      <c r="EG404" s="5"/>
      <c r="EH404" s="5"/>
      <c r="EI404" s="5"/>
      <c r="EJ404" s="5"/>
      <c r="EK404" s="5"/>
      <c r="EL404" s="5"/>
      <c r="EM404" s="5"/>
      <c r="EQ404" s="5"/>
      <c r="ER404" s="5"/>
      <c r="ES404" s="5"/>
      <c r="ET404" s="5"/>
      <c r="EU404" s="5"/>
    </row>
    <row r="405" spans="113:151" ht="12.75" customHeight="1">
      <c r="DI405" s="5"/>
      <c r="DJ405" s="5"/>
      <c r="DK405" s="5"/>
      <c r="DL405" s="5"/>
      <c r="DM405" s="5"/>
      <c r="DN405" s="5"/>
      <c r="DO405" s="5"/>
      <c r="DP405" s="5"/>
      <c r="DQ405" s="5"/>
      <c r="DT405" s="5"/>
      <c r="DU405" s="5"/>
      <c r="DV405" s="5"/>
      <c r="DW405" s="5"/>
      <c r="DX405" s="5"/>
      <c r="DY405" s="5"/>
      <c r="DZ405" s="5"/>
      <c r="EA405" s="5"/>
      <c r="EF405" s="5"/>
      <c r="EG405" s="5"/>
      <c r="EH405" s="5"/>
      <c r="EI405" s="5"/>
      <c r="EJ405" s="5"/>
      <c r="EK405" s="5"/>
      <c r="EL405" s="5"/>
      <c r="EM405" s="5"/>
      <c r="EQ405" s="5"/>
      <c r="ER405" s="5"/>
      <c r="ES405" s="5"/>
      <c r="ET405" s="5"/>
      <c r="EU405" s="5"/>
    </row>
    <row r="406" spans="113:151" ht="12.75" customHeight="1">
      <c r="DI406" s="5"/>
      <c r="DJ406" s="5"/>
      <c r="DK406" s="5"/>
      <c r="DL406" s="5"/>
      <c r="DM406" s="5"/>
      <c r="DN406" s="5"/>
      <c r="DO406" s="5"/>
      <c r="DP406" s="5"/>
      <c r="DQ406" s="5"/>
      <c r="DT406" s="5"/>
      <c r="DU406" s="5"/>
      <c r="DV406" s="5"/>
      <c r="DW406" s="5"/>
      <c r="DX406" s="5"/>
      <c r="DY406" s="5"/>
      <c r="DZ406" s="5"/>
      <c r="EA406" s="5"/>
      <c r="EF406" s="5"/>
      <c r="EG406" s="5"/>
      <c r="EH406" s="5"/>
      <c r="EI406" s="5"/>
      <c r="EJ406" s="5"/>
      <c r="EK406" s="5"/>
      <c r="EL406" s="5"/>
      <c r="EM406" s="5"/>
      <c r="EQ406" s="5"/>
      <c r="ER406" s="5"/>
      <c r="ES406" s="5"/>
      <c r="ET406" s="5"/>
      <c r="EU406" s="5"/>
    </row>
    <row r="407" spans="113:151" ht="12.75" customHeight="1">
      <c r="DI407" s="5"/>
      <c r="DJ407" s="5"/>
      <c r="DK407" s="5"/>
      <c r="DL407" s="5"/>
      <c r="DM407" s="5"/>
      <c r="DN407" s="5"/>
      <c r="DO407" s="5"/>
      <c r="DP407" s="5"/>
      <c r="DQ407" s="5"/>
      <c r="DT407" s="5"/>
      <c r="DU407" s="5"/>
      <c r="DV407" s="5"/>
      <c r="DW407" s="5"/>
      <c r="DX407" s="5"/>
      <c r="DY407" s="5"/>
      <c r="DZ407" s="5"/>
      <c r="EA407" s="5"/>
      <c r="EF407" s="5"/>
      <c r="EG407" s="5"/>
      <c r="EH407" s="5"/>
      <c r="EI407" s="5"/>
      <c r="EJ407" s="5"/>
      <c r="EK407" s="5"/>
      <c r="EL407" s="5"/>
      <c r="EM407" s="5"/>
      <c r="EQ407" s="5"/>
      <c r="ER407" s="5"/>
      <c r="ES407" s="5"/>
      <c r="ET407" s="5"/>
      <c r="EU407" s="5"/>
    </row>
    <row r="408" spans="113:151" ht="12.75" customHeight="1">
      <c r="DI408" s="5"/>
      <c r="DJ408" s="5"/>
      <c r="DK408" s="5"/>
      <c r="DL408" s="5"/>
      <c r="DM408" s="5"/>
      <c r="DN408" s="5"/>
      <c r="DO408" s="5"/>
      <c r="DP408" s="5"/>
      <c r="DQ408" s="5"/>
      <c r="DT408" s="5"/>
      <c r="DU408" s="5"/>
      <c r="DV408" s="5"/>
      <c r="DW408" s="5"/>
      <c r="DX408" s="5"/>
      <c r="DY408" s="5"/>
      <c r="DZ408" s="5"/>
      <c r="EA408" s="5"/>
      <c r="EF408" s="5"/>
      <c r="EG408" s="5"/>
      <c r="EH408" s="5"/>
      <c r="EI408" s="5"/>
      <c r="EJ408" s="5"/>
      <c r="EK408" s="5"/>
      <c r="EL408" s="5"/>
      <c r="EM408" s="5"/>
      <c r="EQ408" s="5"/>
      <c r="ER408" s="5"/>
      <c r="ES408" s="5"/>
      <c r="ET408" s="5"/>
      <c r="EU408" s="5"/>
    </row>
    <row r="409" spans="113:151" ht="12.75" customHeight="1">
      <c r="DI409" s="5"/>
      <c r="DJ409" s="5"/>
      <c r="DK409" s="5"/>
      <c r="DL409" s="5"/>
      <c r="DM409" s="5"/>
      <c r="DN409" s="5"/>
      <c r="DO409" s="5"/>
      <c r="DP409" s="5"/>
      <c r="DQ409" s="5"/>
      <c r="DT409" s="5"/>
      <c r="DU409" s="5"/>
      <c r="DV409" s="5"/>
      <c r="DW409" s="5"/>
      <c r="DX409" s="5"/>
      <c r="DY409" s="5"/>
      <c r="DZ409" s="5"/>
      <c r="EA409" s="5"/>
      <c r="EF409" s="5"/>
      <c r="EG409" s="5"/>
      <c r="EH409" s="5"/>
      <c r="EI409" s="5"/>
      <c r="EJ409" s="5"/>
      <c r="EK409" s="5"/>
      <c r="EL409" s="5"/>
      <c r="EM409" s="5"/>
      <c r="EQ409" s="5"/>
      <c r="ER409" s="5"/>
      <c r="ES409" s="5"/>
      <c r="ET409" s="5"/>
      <c r="EU409" s="5"/>
    </row>
    <row r="410" spans="113:151" ht="12.75" customHeight="1">
      <c r="DI410" s="5"/>
      <c r="DJ410" s="5"/>
      <c r="DK410" s="5"/>
      <c r="DL410" s="5"/>
      <c r="DM410" s="5"/>
      <c r="DN410" s="5"/>
      <c r="DO410" s="5"/>
      <c r="DP410" s="5"/>
      <c r="DQ410" s="5"/>
      <c r="DT410" s="5"/>
      <c r="DU410" s="5"/>
      <c r="DV410" s="5"/>
      <c r="DW410" s="5"/>
      <c r="DX410" s="5"/>
      <c r="DY410" s="5"/>
      <c r="DZ410" s="5"/>
      <c r="EA410" s="5"/>
      <c r="EF410" s="5"/>
      <c r="EG410" s="5"/>
      <c r="EH410" s="5"/>
      <c r="EI410" s="5"/>
      <c r="EJ410" s="5"/>
      <c r="EK410" s="5"/>
      <c r="EL410" s="5"/>
      <c r="EM410" s="5"/>
      <c r="EQ410" s="5"/>
      <c r="ER410" s="5"/>
      <c r="ES410" s="5"/>
      <c r="ET410" s="5"/>
      <c r="EU410" s="5"/>
    </row>
    <row r="411" spans="113:151" ht="12.75" customHeight="1">
      <c r="DI411" s="5"/>
      <c r="DJ411" s="5"/>
      <c r="DK411" s="5"/>
      <c r="DL411" s="5"/>
      <c r="DM411" s="5"/>
      <c r="DN411" s="5"/>
      <c r="DO411" s="5"/>
      <c r="DP411" s="5"/>
      <c r="DQ411" s="5"/>
      <c r="DT411" s="5"/>
      <c r="DU411" s="5"/>
      <c r="DV411" s="5"/>
      <c r="DW411" s="5"/>
      <c r="DX411" s="5"/>
      <c r="DY411" s="5"/>
      <c r="DZ411" s="5"/>
      <c r="EA411" s="5"/>
      <c r="EF411" s="5"/>
      <c r="EG411" s="5"/>
      <c r="EH411" s="5"/>
      <c r="EI411" s="5"/>
      <c r="EJ411" s="5"/>
      <c r="EK411" s="5"/>
      <c r="EL411" s="5"/>
      <c r="EM411" s="5"/>
      <c r="EQ411" s="5"/>
      <c r="ER411" s="5"/>
      <c r="ES411" s="5"/>
      <c r="ET411" s="5"/>
      <c r="EU411" s="5"/>
    </row>
    <row r="412" spans="113:151" ht="12.75" customHeight="1">
      <c r="DI412" s="5"/>
      <c r="DJ412" s="5"/>
      <c r="DK412" s="5"/>
      <c r="DL412" s="5"/>
      <c r="DM412" s="5"/>
      <c r="DN412" s="5"/>
      <c r="DO412" s="5"/>
      <c r="DP412" s="5"/>
      <c r="DQ412" s="5"/>
      <c r="DT412" s="5"/>
      <c r="DU412" s="5"/>
      <c r="DV412" s="5"/>
      <c r="DW412" s="5"/>
      <c r="DX412" s="5"/>
      <c r="DY412" s="5"/>
      <c r="DZ412" s="5"/>
      <c r="EA412" s="5"/>
      <c r="EF412" s="5"/>
      <c r="EG412" s="5"/>
      <c r="EH412" s="5"/>
      <c r="EI412" s="5"/>
      <c r="EJ412" s="5"/>
      <c r="EK412" s="5"/>
      <c r="EL412" s="5"/>
      <c r="EM412" s="5"/>
      <c r="EQ412" s="5"/>
      <c r="ER412" s="5"/>
      <c r="ES412" s="5"/>
      <c r="ET412" s="5"/>
      <c r="EU412" s="5"/>
    </row>
    <row r="413" spans="113:151" ht="12.75" customHeight="1">
      <c r="DI413" s="5"/>
      <c r="DJ413" s="5"/>
      <c r="DK413" s="5"/>
      <c r="DL413" s="5"/>
      <c r="DM413" s="5"/>
      <c r="DN413" s="5"/>
      <c r="DO413" s="5"/>
      <c r="DP413" s="5"/>
      <c r="DQ413" s="5"/>
      <c r="DT413" s="5"/>
      <c r="DU413" s="5"/>
      <c r="DV413" s="5"/>
      <c r="DW413" s="5"/>
      <c r="DX413" s="5"/>
      <c r="DY413" s="5"/>
      <c r="DZ413" s="5"/>
      <c r="EA413" s="5"/>
      <c r="EF413" s="5"/>
      <c r="EG413" s="5"/>
      <c r="EH413" s="5"/>
      <c r="EI413" s="5"/>
      <c r="EJ413" s="5"/>
      <c r="EK413" s="5"/>
      <c r="EL413" s="5"/>
      <c r="EM413" s="5"/>
      <c r="EQ413" s="5"/>
      <c r="ER413" s="5"/>
      <c r="ES413" s="5"/>
      <c r="ET413" s="5"/>
      <c r="EU413" s="5"/>
    </row>
    <row r="414" spans="113:151" ht="12.75" customHeight="1">
      <c r="DI414" s="5"/>
      <c r="DJ414" s="5"/>
      <c r="DK414" s="5"/>
      <c r="DL414" s="5"/>
      <c r="DM414" s="5"/>
      <c r="DN414" s="5"/>
      <c r="DO414" s="5"/>
      <c r="DP414" s="5"/>
      <c r="DQ414" s="5"/>
      <c r="DT414" s="5"/>
      <c r="DU414" s="5"/>
      <c r="DV414" s="5"/>
      <c r="DW414" s="5"/>
      <c r="DX414" s="5"/>
      <c r="DY414" s="5"/>
      <c r="DZ414" s="5"/>
      <c r="EA414" s="5"/>
      <c r="EF414" s="5"/>
      <c r="EG414" s="5"/>
      <c r="EH414" s="5"/>
      <c r="EI414" s="5"/>
      <c r="EJ414" s="5"/>
      <c r="EK414" s="5"/>
      <c r="EL414" s="5"/>
      <c r="EM414" s="5"/>
      <c r="EQ414" s="5"/>
      <c r="ER414" s="5"/>
      <c r="ES414" s="5"/>
      <c r="ET414" s="5"/>
      <c r="EU414" s="5"/>
    </row>
    <row r="415" spans="113:151" ht="12.75" customHeight="1">
      <c r="DI415" s="5"/>
      <c r="DJ415" s="5"/>
      <c r="DK415" s="5"/>
      <c r="DL415" s="5"/>
      <c r="DM415" s="5"/>
      <c r="DN415" s="5"/>
      <c r="DO415" s="5"/>
      <c r="DP415" s="5"/>
      <c r="DQ415" s="5"/>
      <c r="DT415" s="5"/>
      <c r="DU415" s="5"/>
      <c r="DV415" s="5"/>
      <c r="DW415" s="5"/>
      <c r="DX415" s="5"/>
      <c r="DY415" s="5"/>
      <c r="DZ415" s="5"/>
      <c r="EA415" s="5"/>
      <c r="EF415" s="5"/>
      <c r="EG415" s="5"/>
      <c r="EH415" s="5"/>
      <c r="EI415" s="5"/>
      <c r="EJ415" s="5"/>
      <c r="EK415" s="5"/>
      <c r="EL415" s="5"/>
      <c r="EM415" s="5"/>
      <c r="EQ415" s="5"/>
      <c r="ER415" s="5"/>
      <c r="ES415" s="5"/>
      <c r="ET415" s="5"/>
      <c r="EU415" s="5"/>
    </row>
    <row r="416" spans="113:151" ht="12.75" customHeight="1">
      <c r="DI416" s="5"/>
      <c r="DJ416" s="5"/>
      <c r="DK416" s="5"/>
      <c r="DL416" s="5"/>
      <c r="DM416" s="5"/>
      <c r="DN416" s="5"/>
      <c r="DO416" s="5"/>
      <c r="DP416" s="5"/>
      <c r="DQ416" s="5"/>
      <c r="DT416" s="5"/>
      <c r="DU416" s="5"/>
      <c r="DV416" s="5"/>
      <c r="DW416" s="5"/>
      <c r="DX416" s="5"/>
      <c r="DY416" s="5"/>
      <c r="DZ416" s="5"/>
      <c r="EA416" s="5"/>
      <c r="EF416" s="5"/>
      <c r="EG416" s="5"/>
      <c r="EH416" s="5"/>
      <c r="EI416" s="5"/>
      <c r="EJ416" s="5"/>
      <c r="EK416" s="5"/>
      <c r="EL416" s="5"/>
      <c r="EM416" s="5"/>
      <c r="EQ416" s="5"/>
      <c r="ER416" s="5"/>
      <c r="ES416" s="5"/>
      <c r="ET416" s="5"/>
      <c r="EU416" s="5"/>
    </row>
    <row r="417" spans="113:151" ht="12.75" customHeight="1">
      <c r="DI417" s="5"/>
      <c r="DJ417" s="5"/>
      <c r="DK417" s="5"/>
      <c r="DL417" s="5"/>
      <c r="DM417" s="5"/>
      <c r="DN417" s="5"/>
      <c r="DO417" s="5"/>
      <c r="DP417" s="5"/>
      <c r="DQ417" s="5"/>
      <c r="DT417" s="5"/>
      <c r="DU417" s="5"/>
      <c r="DV417" s="5"/>
      <c r="DW417" s="5"/>
      <c r="DX417" s="5"/>
      <c r="DY417" s="5"/>
      <c r="DZ417" s="5"/>
      <c r="EA417" s="5"/>
      <c r="EF417" s="5"/>
      <c r="EG417" s="5"/>
      <c r="EH417" s="5"/>
      <c r="EI417" s="5"/>
      <c r="EJ417" s="5"/>
      <c r="EK417" s="5"/>
      <c r="EL417" s="5"/>
      <c r="EM417" s="5"/>
      <c r="EQ417" s="5"/>
      <c r="ER417" s="5"/>
      <c r="ES417" s="5"/>
      <c r="ET417" s="5"/>
      <c r="EU417" s="5"/>
    </row>
    <row r="418" spans="113:151" ht="12.75" customHeight="1">
      <c r="DI418" s="5"/>
      <c r="DJ418" s="5"/>
      <c r="DK418" s="5"/>
      <c r="DL418" s="5"/>
      <c r="DM418" s="5"/>
      <c r="DN418" s="5"/>
      <c r="DO418" s="5"/>
      <c r="DP418" s="5"/>
      <c r="DQ418" s="5"/>
      <c r="DT418" s="5"/>
      <c r="DU418" s="5"/>
      <c r="DV418" s="5"/>
      <c r="DW418" s="5"/>
      <c r="DX418" s="5"/>
      <c r="DY418" s="5"/>
      <c r="DZ418" s="5"/>
      <c r="EA418" s="5"/>
      <c r="EF418" s="5"/>
      <c r="EG418" s="5"/>
      <c r="EH418" s="5"/>
      <c r="EI418" s="5"/>
      <c r="EJ418" s="5"/>
      <c r="EK418" s="5"/>
      <c r="EL418" s="5"/>
      <c r="EM418" s="5"/>
      <c r="EQ418" s="5"/>
      <c r="ER418" s="5"/>
      <c r="ES418" s="5"/>
      <c r="ET418" s="5"/>
      <c r="EU418" s="5"/>
    </row>
    <row r="419" spans="113:151" ht="12.75" customHeight="1">
      <c r="DI419" s="5"/>
      <c r="DJ419" s="5"/>
      <c r="DK419" s="5"/>
      <c r="DL419" s="5"/>
      <c r="DM419" s="5"/>
      <c r="DN419" s="5"/>
      <c r="DO419" s="5"/>
      <c r="DP419" s="5"/>
      <c r="DQ419" s="5"/>
      <c r="DT419" s="5"/>
      <c r="DU419" s="5"/>
      <c r="DV419" s="5"/>
      <c r="DW419" s="5"/>
      <c r="DX419" s="5"/>
      <c r="DY419" s="5"/>
      <c r="DZ419" s="5"/>
      <c r="EA419" s="5"/>
      <c r="EF419" s="5"/>
      <c r="EG419" s="5"/>
      <c r="EH419" s="5"/>
      <c r="EI419" s="5"/>
      <c r="EJ419" s="5"/>
      <c r="EK419" s="5"/>
      <c r="EL419" s="5"/>
      <c r="EM419" s="5"/>
      <c r="EQ419" s="5"/>
      <c r="ER419" s="5"/>
      <c r="ES419" s="5"/>
      <c r="ET419" s="5"/>
      <c r="EU419" s="5"/>
    </row>
    <row r="420" spans="113:151" ht="12.75" customHeight="1">
      <c r="DI420" s="5"/>
      <c r="DJ420" s="5"/>
      <c r="DK420" s="5"/>
      <c r="DL420" s="5"/>
      <c r="DM420" s="5"/>
      <c r="DN420" s="5"/>
      <c r="DO420" s="5"/>
      <c r="DP420" s="5"/>
      <c r="DQ420" s="5"/>
      <c r="DT420" s="5"/>
      <c r="DU420" s="5"/>
      <c r="DV420" s="5"/>
      <c r="DW420" s="5"/>
      <c r="DX420" s="5"/>
      <c r="DY420" s="5"/>
      <c r="DZ420" s="5"/>
      <c r="EA420" s="5"/>
      <c r="EF420" s="5"/>
      <c r="EG420" s="5"/>
      <c r="EH420" s="5"/>
      <c r="EI420" s="5"/>
      <c r="EJ420" s="5"/>
      <c r="EK420" s="5"/>
      <c r="EL420" s="5"/>
      <c r="EM420" s="5"/>
      <c r="EQ420" s="5"/>
      <c r="ER420" s="5"/>
      <c r="ES420" s="5"/>
      <c r="ET420" s="5"/>
      <c r="EU420" s="5"/>
    </row>
    <row r="421" spans="113:151" ht="12.75" customHeight="1">
      <c r="DI421" s="5"/>
      <c r="DJ421" s="5"/>
      <c r="DK421" s="5"/>
      <c r="DL421" s="5"/>
      <c r="DM421" s="5"/>
      <c r="DN421" s="5"/>
      <c r="DO421" s="5"/>
      <c r="DP421" s="5"/>
      <c r="DQ421" s="5"/>
      <c r="DT421" s="5"/>
      <c r="DU421" s="5"/>
      <c r="DV421" s="5"/>
      <c r="DW421" s="5"/>
      <c r="DX421" s="5"/>
      <c r="DY421" s="5"/>
      <c r="DZ421" s="5"/>
      <c r="EA421" s="5"/>
      <c r="EF421" s="5"/>
      <c r="EG421" s="5"/>
      <c r="EH421" s="5"/>
      <c r="EI421" s="5"/>
      <c r="EJ421" s="5"/>
      <c r="EK421" s="5"/>
      <c r="EL421" s="5"/>
      <c r="EM421" s="5"/>
      <c r="EQ421" s="5"/>
      <c r="ER421" s="5"/>
      <c r="ES421" s="5"/>
      <c r="ET421" s="5"/>
      <c r="EU421" s="5"/>
    </row>
    <row r="422" spans="113:151" ht="12.75" customHeight="1">
      <c r="DI422" s="5"/>
      <c r="DJ422" s="5"/>
      <c r="DK422" s="5"/>
      <c r="DL422" s="5"/>
      <c r="DM422" s="5"/>
      <c r="DN422" s="5"/>
      <c r="DO422" s="5"/>
      <c r="DP422" s="5"/>
      <c r="DQ422" s="5"/>
      <c r="DT422" s="5"/>
      <c r="DU422" s="5"/>
      <c r="DV422" s="5"/>
      <c r="DW422" s="5"/>
      <c r="DX422" s="5"/>
      <c r="DY422" s="5"/>
      <c r="DZ422" s="5"/>
      <c r="EA422" s="5"/>
      <c r="EF422" s="5"/>
      <c r="EG422" s="5"/>
      <c r="EH422" s="5"/>
      <c r="EI422" s="5"/>
      <c r="EJ422" s="5"/>
      <c r="EK422" s="5"/>
      <c r="EL422" s="5"/>
      <c r="EM422" s="5"/>
      <c r="EQ422" s="5"/>
      <c r="ER422" s="5"/>
      <c r="ES422" s="5"/>
      <c r="ET422" s="5"/>
      <c r="EU422" s="5"/>
    </row>
    <row r="423" spans="113:151" ht="12.75" customHeight="1">
      <c r="DI423" s="5"/>
      <c r="DJ423" s="5"/>
      <c r="DK423" s="5"/>
      <c r="DL423" s="5"/>
      <c r="DM423" s="5"/>
      <c r="DN423" s="5"/>
      <c r="DO423" s="5"/>
      <c r="DP423" s="5"/>
      <c r="DQ423" s="5"/>
      <c r="DT423" s="5"/>
      <c r="DU423" s="5"/>
      <c r="DV423" s="5"/>
      <c r="DW423" s="5"/>
      <c r="DX423" s="5"/>
      <c r="DY423" s="5"/>
      <c r="DZ423" s="5"/>
      <c r="EA423" s="5"/>
      <c r="EF423" s="5"/>
      <c r="EG423" s="5"/>
      <c r="EH423" s="5"/>
      <c r="EI423" s="5"/>
      <c r="EJ423" s="5"/>
      <c r="EK423" s="5"/>
      <c r="EL423" s="5"/>
      <c r="EM423" s="5"/>
      <c r="EQ423" s="5"/>
      <c r="ER423" s="5"/>
      <c r="ES423" s="5"/>
      <c r="ET423" s="5"/>
      <c r="EU423" s="5"/>
    </row>
    <row r="424" spans="113:151" ht="12.75" customHeight="1">
      <c r="DI424" s="5"/>
      <c r="DJ424" s="5"/>
      <c r="DK424" s="5"/>
      <c r="DL424" s="5"/>
      <c r="DM424" s="5"/>
      <c r="DN424" s="5"/>
      <c r="DO424" s="5"/>
      <c r="DP424" s="5"/>
      <c r="DQ424" s="5"/>
      <c r="DT424" s="5"/>
      <c r="DU424" s="5"/>
      <c r="DV424" s="5"/>
      <c r="DW424" s="5"/>
      <c r="DX424" s="5"/>
      <c r="DY424" s="5"/>
      <c r="DZ424" s="5"/>
      <c r="EA424" s="5"/>
      <c r="EF424" s="5"/>
      <c r="EG424" s="5"/>
      <c r="EH424" s="5"/>
      <c r="EI424" s="5"/>
      <c r="EJ424" s="5"/>
      <c r="EK424" s="5"/>
      <c r="EL424" s="5"/>
      <c r="EM424" s="5"/>
      <c r="EQ424" s="5"/>
      <c r="ER424" s="5"/>
      <c r="ES424" s="5"/>
      <c r="ET424" s="5"/>
      <c r="EU424" s="5"/>
    </row>
    <row r="425" spans="113:151" ht="12.75" customHeight="1">
      <c r="DI425" s="5"/>
      <c r="DJ425" s="5"/>
      <c r="DK425" s="5"/>
      <c r="DL425" s="5"/>
      <c r="DM425" s="5"/>
      <c r="DN425" s="5"/>
      <c r="DO425" s="5"/>
      <c r="DP425" s="5"/>
      <c r="DQ425" s="5"/>
      <c r="DT425" s="5"/>
      <c r="DU425" s="5"/>
      <c r="DV425" s="5"/>
      <c r="DW425" s="5"/>
      <c r="DX425" s="5"/>
      <c r="DY425" s="5"/>
      <c r="DZ425" s="5"/>
      <c r="EA425" s="5"/>
      <c r="EF425" s="5"/>
      <c r="EG425" s="5"/>
      <c r="EH425" s="5"/>
      <c r="EI425" s="5"/>
      <c r="EJ425" s="5"/>
      <c r="EK425" s="5"/>
      <c r="EL425" s="5"/>
      <c r="EM425" s="5"/>
      <c r="EQ425" s="5"/>
      <c r="ER425" s="5"/>
      <c r="ES425" s="5"/>
      <c r="ET425" s="5"/>
      <c r="EU425" s="5"/>
    </row>
    <row r="426" spans="113:151" ht="12.75" customHeight="1">
      <c r="DI426" s="5"/>
      <c r="DJ426" s="5"/>
      <c r="DK426" s="5"/>
      <c r="DL426" s="5"/>
      <c r="DM426" s="5"/>
      <c r="DN426" s="5"/>
      <c r="DO426" s="5"/>
      <c r="DP426" s="5"/>
      <c r="DQ426" s="5"/>
      <c r="DT426" s="5"/>
      <c r="DU426" s="5"/>
      <c r="DV426" s="5"/>
      <c r="DW426" s="5"/>
      <c r="DX426" s="5"/>
      <c r="DY426" s="5"/>
      <c r="DZ426" s="5"/>
      <c r="EA426" s="5"/>
      <c r="EF426" s="5"/>
      <c r="EG426" s="5"/>
      <c r="EH426" s="5"/>
      <c r="EI426" s="5"/>
      <c r="EJ426" s="5"/>
      <c r="EK426" s="5"/>
      <c r="EL426" s="5"/>
      <c r="EM426" s="5"/>
      <c r="EQ426" s="5"/>
      <c r="ER426" s="5"/>
      <c r="ES426" s="5"/>
      <c r="ET426" s="5"/>
      <c r="EU426" s="5"/>
    </row>
    <row r="427" spans="113:151" ht="12.75" customHeight="1">
      <c r="DI427" s="5"/>
      <c r="DJ427" s="5"/>
      <c r="DK427" s="5"/>
      <c r="DL427" s="5"/>
      <c r="DM427" s="5"/>
      <c r="DN427" s="5"/>
      <c r="DO427" s="5"/>
      <c r="DP427" s="5"/>
      <c r="DQ427" s="5"/>
      <c r="DT427" s="5"/>
      <c r="DU427" s="5"/>
      <c r="DV427" s="5"/>
      <c r="DW427" s="5"/>
      <c r="DX427" s="5"/>
      <c r="DY427" s="5"/>
      <c r="DZ427" s="5"/>
      <c r="EA427" s="5"/>
      <c r="EF427" s="5"/>
      <c r="EG427" s="5"/>
      <c r="EH427" s="5"/>
      <c r="EI427" s="5"/>
      <c r="EJ427" s="5"/>
      <c r="EK427" s="5"/>
      <c r="EL427" s="5"/>
      <c r="EM427" s="5"/>
      <c r="EQ427" s="5"/>
      <c r="ER427" s="5"/>
      <c r="ES427" s="5"/>
      <c r="ET427" s="5"/>
      <c r="EU427" s="5"/>
    </row>
    <row r="428" spans="113:151" ht="12.75" customHeight="1">
      <c r="DI428" s="5"/>
      <c r="DJ428" s="5"/>
      <c r="DK428" s="5"/>
      <c r="DL428" s="5"/>
      <c r="DM428" s="5"/>
      <c r="DN428" s="5"/>
      <c r="DO428" s="5"/>
      <c r="DP428" s="5"/>
      <c r="DQ428" s="5"/>
      <c r="DT428" s="5"/>
      <c r="DU428" s="5"/>
      <c r="DV428" s="5"/>
      <c r="DW428" s="5"/>
      <c r="DX428" s="5"/>
      <c r="DY428" s="5"/>
      <c r="DZ428" s="5"/>
      <c r="EA428" s="5"/>
      <c r="EF428" s="5"/>
      <c r="EG428" s="5"/>
      <c r="EH428" s="5"/>
      <c r="EI428" s="5"/>
      <c r="EJ428" s="5"/>
      <c r="EK428" s="5"/>
      <c r="EL428" s="5"/>
      <c r="EM428" s="5"/>
      <c r="EQ428" s="5"/>
      <c r="ER428" s="5"/>
      <c r="ES428" s="5"/>
      <c r="ET428" s="5"/>
      <c r="EU428" s="5"/>
    </row>
    <row r="429" spans="113:151" ht="12.75" customHeight="1">
      <c r="DI429" s="5"/>
      <c r="DJ429" s="5"/>
      <c r="DK429" s="5"/>
      <c r="DL429" s="5"/>
      <c r="DM429" s="5"/>
      <c r="DN429" s="5"/>
      <c r="DO429" s="5"/>
      <c r="DP429" s="5"/>
      <c r="DQ429" s="5"/>
      <c r="DT429" s="5"/>
      <c r="DU429" s="5"/>
      <c r="DV429" s="5"/>
      <c r="DW429" s="5"/>
      <c r="DX429" s="5"/>
      <c r="DY429" s="5"/>
      <c r="DZ429" s="5"/>
      <c r="EA429" s="5"/>
      <c r="EF429" s="5"/>
      <c r="EG429" s="5"/>
      <c r="EH429" s="5"/>
      <c r="EI429" s="5"/>
      <c r="EJ429" s="5"/>
      <c r="EK429" s="5"/>
      <c r="EL429" s="5"/>
      <c r="EM429" s="5"/>
      <c r="EQ429" s="5"/>
      <c r="ER429" s="5"/>
      <c r="ES429" s="5"/>
      <c r="ET429" s="5"/>
      <c r="EU429" s="5"/>
    </row>
    <row r="430" spans="113:151" ht="12.75" customHeight="1">
      <c r="DI430" s="5"/>
      <c r="DJ430" s="5"/>
      <c r="DK430" s="5"/>
      <c r="DL430" s="5"/>
      <c r="DM430" s="5"/>
      <c r="DN430" s="5"/>
      <c r="DO430" s="5"/>
      <c r="DP430" s="5"/>
      <c r="DQ430" s="5"/>
      <c r="DT430" s="5"/>
      <c r="DU430" s="5"/>
      <c r="DV430" s="5"/>
      <c r="DW430" s="5"/>
      <c r="DX430" s="5"/>
      <c r="DY430" s="5"/>
      <c r="DZ430" s="5"/>
      <c r="EA430" s="5"/>
      <c r="EF430" s="5"/>
      <c r="EG430" s="5"/>
      <c r="EH430" s="5"/>
      <c r="EI430" s="5"/>
      <c r="EJ430" s="5"/>
      <c r="EK430" s="5"/>
      <c r="EL430" s="5"/>
      <c r="EM430" s="5"/>
      <c r="EQ430" s="5"/>
      <c r="ER430" s="5"/>
      <c r="ES430" s="5"/>
      <c r="ET430" s="5"/>
      <c r="EU430" s="5"/>
    </row>
    <row r="431" spans="113:151" ht="12.75" customHeight="1">
      <c r="DI431" s="5"/>
      <c r="DJ431" s="5"/>
      <c r="DK431" s="5"/>
      <c r="DL431" s="5"/>
      <c r="DM431" s="5"/>
      <c r="DN431" s="5"/>
      <c r="DO431" s="5"/>
      <c r="DP431" s="5"/>
      <c r="DQ431" s="5"/>
      <c r="DT431" s="5"/>
      <c r="DU431" s="5"/>
      <c r="DV431" s="5"/>
      <c r="DW431" s="5"/>
      <c r="DX431" s="5"/>
      <c r="DY431" s="5"/>
      <c r="DZ431" s="5"/>
      <c r="EA431" s="5"/>
      <c r="EF431" s="5"/>
      <c r="EG431" s="5"/>
      <c r="EH431" s="5"/>
      <c r="EI431" s="5"/>
      <c r="EJ431" s="5"/>
      <c r="EK431" s="5"/>
      <c r="EL431" s="5"/>
      <c r="EM431" s="5"/>
      <c r="EQ431" s="5"/>
      <c r="ER431" s="5"/>
      <c r="ES431" s="5"/>
      <c r="ET431" s="5"/>
      <c r="EU431" s="5"/>
    </row>
    <row r="432" spans="113:151" ht="12.75" customHeight="1">
      <c r="DI432" s="5"/>
      <c r="DJ432" s="5"/>
      <c r="DK432" s="5"/>
      <c r="DL432" s="5"/>
      <c r="DM432" s="5"/>
      <c r="DN432" s="5"/>
      <c r="DO432" s="5"/>
      <c r="DP432" s="5"/>
      <c r="DQ432" s="5"/>
      <c r="DT432" s="5"/>
      <c r="DU432" s="5"/>
      <c r="DV432" s="5"/>
      <c r="DW432" s="5"/>
      <c r="DX432" s="5"/>
      <c r="DY432" s="5"/>
      <c r="DZ432" s="5"/>
      <c r="EA432" s="5"/>
      <c r="EF432" s="5"/>
      <c r="EG432" s="5"/>
      <c r="EH432" s="5"/>
      <c r="EI432" s="5"/>
      <c r="EJ432" s="5"/>
      <c r="EK432" s="5"/>
      <c r="EL432" s="5"/>
      <c r="EM432" s="5"/>
      <c r="EQ432" s="5"/>
      <c r="ER432" s="5"/>
      <c r="ES432" s="5"/>
      <c r="ET432" s="5"/>
      <c r="EU432" s="5"/>
    </row>
    <row r="433" spans="113:151" ht="12.75" customHeight="1">
      <c r="DI433" s="5"/>
      <c r="DJ433" s="5"/>
      <c r="DK433" s="5"/>
      <c r="DL433" s="5"/>
      <c r="DM433" s="5"/>
      <c r="DN433" s="5"/>
      <c r="DO433" s="5"/>
      <c r="DP433" s="5"/>
      <c r="DQ433" s="5"/>
      <c r="DT433" s="5"/>
      <c r="DU433" s="5"/>
      <c r="DV433" s="5"/>
      <c r="DW433" s="5"/>
      <c r="DX433" s="5"/>
      <c r="DY433" s="5"/>
      <c r="DZ433" s="5"/>
      <c r="EA433" s="5"/>
      <c r="EF433" s="5"/>
      <c r="EG433" s="5"/>
      <c r="EH433" s="5"/>
      <c r="EI433" s="5"/>
      <c r="EJ433" s="5"/>
      <c r="EK433" s="5"/>
      <c r="EL433" s="5"/>
      <c r="EM433" s="5"/>
      <c r="EQ433" s="5"/>
      <c r="ER433" s="5"/>
      <c r="ES433" s="5"/>
      <c r="ET433" s="5"/>
      <c r="EU433" s="5"/>
    </row>
    <row r="434" spans="113:151" ht="12.75" customHeight="1">
      <c r="DI434" s="5"/>
      <c r="DJ434" s="5"/>
      <c r="DK434" s="5"/>
      <c r="DL434" s="5"/>
      <c r="DM434" s="5"/>
      <c r="DN434" s="5"/>
      <c r="DO434" s="5"/>
      <c r="DP434" s="5"/>
      <c r="DQ434" s="5"/>
      <c r="DT434" s="5"/>
      <c r="DU434" s="5"/>
      <c r="DV434" s="5"/>
      <c r="DW434" s="5"/>
      <c r="DX434" s="5"/>
      <c r="DY434" s="5"/>
      <c r="DZ434" s="5"/>
      <c r="EA434" s="5"/>
      <c r="EF434" s="5"/>
      <c r="EG434" s="5"/>
      <c r="EH434" s="5"/>
      <c r="EI434" s="5"/>
      <c r="EJ434" s="5"/>
      <c r="EK434" s="5"/>
      <c r="EL434" s="5"/>
      <c r="EM434" s="5"/>
      <c r="EQ434" s="5"/>
      <c r="ER434" s="5"/>
      <c r="ES434" s="5"/>
      <c r="ET434" s="5"/>
      <c r="EU434" s="5"/>
    </row>
    <row r="435" spans="113:151" ht="12.75" customHeight="1">
      <c r="DI435" s="5"/>
      <c r="DJ435" s="5"/>
      <c r="DK435" s="5"/>
      <c r="DL435" s="5"/>
      <c r="DM435" s="5"/>
      <c r="DN435" s="5"/>
      <c r="DO435" s="5"/>
      <c r="DP435" s="5"/>
      <c r="DQ435" s="5"/>
      <c r="DT435" s="5"/>
      <c r="DU435" s="5"/>
      <c r="DV435" s="5"/>
      <c r="DW435" s="5"/>
      <c r="DX435" s="5"/>
      <c r="DY435" s="5"/>
      <c r="DZ435" s="5"/>
      <c r="EA435" s="5"/>
      <c r="EF435" s="5"/>
      <c r="EG435" s="5"/>
      <c r="EH435" s="5"/>
      <c r="EI435" s="5"/>
      <c r="EJ435" s="5"/>
      <c r="EK435" s="5"/>
      <c r="EL435" s="5"/>
      <c r="EM435" s="5"/>
      <c r="EQ435" s="5"/>
      <c r="ER435" s="5"/>
      <c r="ES435" s="5"/>
      <c r="ET435" s="5"/>
      <c r="EU435" s="5"/>
    </row>
    <row r="436" spans="113:151" ht="12.75" customHeight="1">
      <c r="DI436" s="5"/>
      <c r="DJ436" s="5"/>
      <c r="DK436" s="5"/>
      <c r="DL436" s="5"/>
      <c r="DM436" s="5"/>
      <c r="DN436" s="5"/>
      <c r="DO436" s="5"/>
      <c r="DP436" s="5"/>
      <c r="DQ436" s="5"/>
      <c r="DT436" s="5"/>
      <c r="DU436" s="5"/>
      <c r="DV436" s="5"/>
      <c r="DW436" s="5"/>
      <c r="DX436" s="5"/>
      <c r="DY436" s="5"/>
      <c r="DZ436" s="5"/>
      <c r="EA436" s="5"/>
      <c r="EF436" s="5"/>
      <c r="EG436" s="5"/>
      <c r="EH436" s="5"/>
      <c r="EI436" s="5"/>
      <c r="EJ436" s="5"/>
      <c r="EK436" s="5"/>
      <c r="EL436" s="5"/>
      <c r="EM436" s="5"/>
      <c r="EQ436" s="5"/>
      <c r="ER436" s="5"/>
      <c r="ES436" s="5"/>
      <c r="ET436" s="5"/>
      <c r="EU436" s="5"/>
    </row>
    <row r="437" spans="113:151" ht="12.75" customHeight="1">
      <c r="DI437" s="5"/>
      <c r="DJ437" s="5"/>
      <c r="DK437" s="5"/>
      <c r="DL437" s="5"/>
      <c r="DM437" s="5"/>
      <c r="DN437" s="5"/>
      <c r="DO437" s="5"/>
      <c r="DP437" s="5"/>
      <c r="DQ437" s="5"/>
      <c r="DT437" s="5"/>
      <c r="DU437" s="5"/>
      <c r="DV437" s="5"/>
      <c r="DW437" s="5"/>
      <c r="DX437" s="5"/>
      <c r="DY437" s="5"/>
      <c r="DZ437" s="5"/>
      <c r="EA437" s="5"/>
      <c r="EF437" s="5"/>
      <c r="EG437" s="5"/>
      <c r="EH437" s="5"/>
      <c r="EI437" s="5"/>
      <c r="EJ437" s="5"/>
      <c r="EK437" s="5"/>
      <c r="EL437" s="5"/>
      <c r="EM437" s="5"/>
      <c r="EQ437" s="5"/>
      <c r="ER437" s="5"/>
      <c r="ES437" s="5"/>
      <c r="ET437" s="5"/>
      <c r="EU437" s="5"/>
    </row>
    <row r="438" spans="113:151" ht="12.75" customHeight="1">
      <c r="DI438" s="5"/>
      <c r="DJ438" s="5"/>
      <c r="DK438" s="5"/>
      <c r="DL438" s="5"/>
      <c r="DM438" s="5"/>
      <c r="DN438" s="5"/>
      <c r="DO438" s="5"/>
      <c r="DP438" s="5"/>
      <c r="DQ438" s="5"/>
      <c r="DT438" s="5"/>
      <c r="DU438" s="5"/>
      <c r="DV438" s="5"/>
      <c r="DW438" s="5"/>
      <c r="DX438" s="5"/>
      <c r="DY438" s="5"/>
      <c r="DZ438" s="5"/>
      <c r="EA438" s="5"/>
      <c r="EF438" s="5"/>
      <c r="EG438" s="5"/>
      <c r="EH438" s="5"/>
      <c r="EI438" s="5"/>
      <c r="EJ438" s="5"/>
      <c r="EK438" s="5"/>
      <c r="EL438" s="5"/>
      <c r="EM438" s="5"/>
      <c r="EQ438" s="5"/>
      <c r="ER438" s="5"/>
      <c r="ES438" s="5"/>
      <c r="ET438" s="5"/>
      <c r="EU438" s="5"/>
    </row>
    <row r="439" spans="113:151" ht="12.75" customHeight="1">
      <c r="DI439" s="5"/>
      <c r="DJ439" s="5"/>
      <c r="DK439" s="5"/>
      <c r="DL439" s="5"/>
      <c r="DM439" s="5"/>
      <c r="DN439" s="5"/>
      <c r="DO439" s="5"/>
      <c r="DP439" s="5"/>
      <c r="DQ439" s="5"/>
      <c r="DT439" s="5"/>
      <c r="DU439" s="5"/>
      <c r="DV439" s="5"/>
      <c r="DW439" s="5"/>
      <c r="DX439" s="5"/>
      <c r="DY439" s="5"/>
      <c r="DZ439" s="5"/>
      <c r="EA439" s="5"/>
      <c r="EF439" s="5"/>
      <c r="EG439" s="5"/>
      <c r="EH439" s="5"/>
      <c r="EI439" s="5"/>
      <c r="EJ439" s="5"/>
      <c r="EK439" s="5"/>
      <c r="EL439" s="5"/>
      <c r="EM439" s="5"/>
      <c r="EQ439" s="5"/>
      <c r="ER439" s="5"/>
      <c r="ES439" s="5"/>
      <c r="ET439" s="5"/>
      <c r="EU439" s="5"/>
    </row>
    <row r="440" spans="113:151" ht="12.75" customHeight="1">
      <c r="DI440" s="5"/>
      <c r="DJ440" s="5"/>
      <c r="DK440" s="5"/>
      <c r="DL440" s="5"/>
      <c r="DM440" s="5"/>
      <c r="DN440" s="5"/>
      <c r="DO440" s="5"/>
      <c r="DP440" s="5"/>
      <c r="DQ440" s="5"/>
      <c r="DT440" s="5"/>
      <c r="DU440" s="5"/>
      <c r="DV440" s="5"/>
      <c r="DW440" s="5"/>
      <c r="DX440" s="5"/>
      <c r="DY440" s="5"/>
      <c r="DZ440" s="5"/>
      <c r="EA440" s="5"/>
      <c r="EF440" s="5"/>
      <c r="EG440" s="5"/>
      <c r="EH440" s="5"/>
      <c r="EI440" s="5"/>
      <c r="EJ440" s="5"/>
      <c r="EK440" s="5"/>
      <c r="EL440" s="5"/>
      <c r="EM440" s="5"/>
      <c r="EQ440" s="5"/>
      <c r="ER440" s="5"/>
      <c r="ES440" s="5"/>
      <c r="ET440" s="5"/>
      <c r="EU440" s="5"/>
    </row>
    <row r="441" spans="113:151" ht="12.75" customHeight="1">
      <c r="DI441" s="5"/>
      <c r="DJ441" s="5"/>
      <c r="DK441" s="5"/>
      <c r="DL441" s="5"/>
      <c r="DM441" s="5"/>
      <c r="DN441" s="5"/>
      <c r="DO441" s="5"/>
      <c r="DP441" s="5"/>
      <c r="DQ441" s="5"/>
      <c r="DT441" s="5"/>
      <c r="DU441" s="5"/>
      <c r="DV441" s="5"/>
      <c r="DW441" s="5"/>
      <c r="DX441" s="5"/>
      <c r="DY441" s="5"/>
      <c r="DZ441" s="5"/>
      <c r="EA441" s="5"/>
      <c r="EF441" s="5"/>
      <c r="EG441" s="5"/>
      <c r="EH441" s="5"/>
      <c r="EI441" s="5"/>
      <c r="EJ441" s="5"/>
      <c r="EK441" s="5"/>
      <c r="EL441" s="5"/>
      <c r="EM441" s="5"/>
      <c r="EQ441" s="5"/>
      <c r="ER441" s="5"/>
      <c r="ES441" s="5"/>
      <c r="ET441" s="5"/>
      <c r="EU441" s="5"/>
    </row>
    <row r="442" spans="113:151" ht="12.75" customHeight="1">
      <c r="DI442" s="5"/>
      <c r="DJ442" s="5"/>
      <c r="DK442" s="5"/>
      <c r="DL442" s="5"/>
      <c r="DM442" s="5"/>
      <c r="DN442" s="5"/>
      <c r="DO442" s="5"/>
      <c r="DP442" s="5"/>
      <c r="DQ442" s="5"/>
      <c r="DT442" s="5"/>
      <c r="DU442" s="5"/>
      <c r="DV442" s="5"/>
      <c r="DW442" s="5"/>
      <c r="DX442" s="5"/>
      <c r="DY442" s="5"/>
      <c r="DZ442" s="5"/>
      <c r="EA442" s="5"/>
      <c r="EF442" s="5"/>
      <c r="EG442" s="5"/>
      <c r="EH442" s="5"/>
      <c r="EI442" s="5"/>
      <c r="EJ442" s="5"/>
      <c r="EK442" s="5"/>
      <c r="EL442" s="5"/>
      <c r="EM442" s="5"/>
      <c r="EQ442" s="5"/>
      <c r="ER442" s="5"/>
      <c r="ES442" s="5"/>
      <c r="ET442" s="5"/>
      <c r="EU442" s="5"/>
    </row>
    <row r="443" spans="113:151" ht="12.75" customHeight="1">
      <c r="DI443" s="5"/>
      <c r="DJ443" s="5"/>
      <c r="DK443" s="5"/>
      <c r="DL443" s="5"/>
      <c r="DM443" s="5"/>
      <c r="DN443" s="5"/>
      <c r="DO443" s="5"/>
      <c r="DP443" s="5"/>
      <c r="DQ443" s="5"/>
      <c r="DT443" s="5"/>
      <c r="DU443" s="5"/>
      <c r="DV443" s="5"/>
      <c r="DW443" s="5"/>
      <c r="DX443" s="5"/>
      <c r="DY443" s="5"/>
      <c r="DZ443" s="5"/>
      <c r="EA443" s="5"/>
      <c r="EF443" s="5"/>
      <c r="EG443" s="5"/>
      <c r="EH443" s="5"/>
      <c r="EI443" s="5"/>
      <c r="EJ443" s="5"/>
      <c r="EK443" s="5"/>
      <c r="EL443" s="5"/>
      <c r="EM443" s="5"/>
      <c r="EQ443" s="5"/>
      <c r="ER443" s="5"/>
      <c r="ES443" s="5"/>
      <c r="ET443" s="5"/>
      <c r="EU443" s="5"/>
    </row>
    <row r="444" spans="113:151" ht="12.75" customHeight="1">
      <c r="DI444" s="5"/>
      <c r="DJ444" s="5"/>
      <c r="DK444" s="5"/>
      <c r="DL444" s="5"/>
      <c r="DM444" s="5"/>
      <c r="DN444" s="5"/>
      <c r="DO444" s="5"/>
      <c r="DP444" s="5"/>
      <c r="DQ444" s="5"/>
      <c r="DT444" s="5"/>
      <c r="DU444" s="5"/>
      <c r="DV444" s="5"/>
      <c r="DW444" s="5"/>
      <c r="DX444" s="5"/>
      <c r="DY444" s="5"/>
      <c r="DZ444" s="5"/>
      <c r="EA444" s="5"/>
      <c r="EF444" s="5"/>
      <c r="EG444" s="5"/>
      <c r="EH444" s="5"/>
      <c r="EI444" s="5"/>
      <c r="EJ444" s="5"/>
      <c r="EK444" s="5"/>
      <c r="EL444" s="5"/>
      <c r="EM444" s="5"/>
      <c r="EQ444" s="5"/>
      <c r="ER444" s="5"/>
      <c r="ES444" s="5"/>
      <c r="ET444" s="5"/>
      <c r="EU444" s="5"/>
    </row>
    <row r="445" spans="113:151" ht="12.75" customHeight="1">
      <c r="DI445" s="5"/>
      <c r="DJ445" s="5"/>
      <c r="DK445" s="5"/>
      <c r="DL445" s="5"/>
      <c r="DM445" s="5"/>
      <c r="DN445" s="5"/>
      <c r="DO445" s="5"/>
      <c r="DP445" s="5"/>
      <c r="DQ445" s="5"/>
      <c r="DT445" s="5"/>
      <c r="DU445" s="5"/>
      <c r="DV445" s="5"/>
      <c r="DW445" s="5"/>
      <c r="DX445" s="5"/>
      <c r="DY445" s="5"/>
      <c r="DZ445" s="5"/>
      <c r="EA445" s="5"/>
      <c r="EF445" s="5"/>
      <c r="EG445" s="5"/>
      <c r="EH445" s="5"/>
      <c r="EI445" s="5"/>
      <c r="EJ445" s="5"/>
      <c r="EK445" s="5"/>
      <c r="EL445" s="5"/>
      <c r="EM445" s="5"/>
      <c r="EQ445" s="5"/>
      <c r="ER445" s="5"/>
      <c r="ES445" s="5"/>
      <c r="ET445" s="5"/>
      <c r="EU445" s="5"/>
    </row>
    <row r="446" spans="113:151" ht="12.75" customHeight="1">
      <c r="DI446" s="5"/>
      <c r="DJ446" s="5"/>
      <c r="DK446" s="5"/>
      <c r="DL446" s="5"/>
      <c r="DM446" s="5"/>
      <c r="DN446" s="5"/>
      <c r="DO446" s="5"/>
      <c r="DP446" s="5"/>
      <c r="DQ446" s="5"/>
      <c r="DT446" s="5"/>
      <c r="DU446" s="5"/>
      <c r="DV446" s="5"/>
      <c r="DW446" s="5"/>
      <c r="DX446" s="5"/>
      <c r="DY446" s="5"/>
      <c r="DZ446" s="5"/>
      <c r="EA446" s="5"/>
      <c r="EF446" s="5"/>
      <c r="EG446" s="5"/>
      <c r="EH446" s="5"/>
      <c r="EI446" s="5"/>
      <c r="EJ446" s="5"/>
      <c r="EK446" s="5"/>
      <c r="EL446" s="5"/>
      <c r="EM446" s="5"/>
      <c r="EQ446" s="5"/>
      <c r="ER446" s="5"/>
      <c r="ES446" s="5"/>
      <c r="ET446" s="5"/>
      <c r="EU446" s="5"/>
    </row>
    <row r="447" spans="113:151" ht="12.75" customHeight="1">
      <c r="DI447" s="5"/>
      <c r="DJ447" s="5"/>
      <c r="DK447" s="5"/>
      <c r="DL447" s="5"/>
      <c r="DM447" s="5"/>
      <c r="DN447" s="5"/>
      <c r="DO447" s="5"/>
      <c r="DP447" s="5"/>
      <c r="DQ447" s="5"/>
      <c r="DT447" s="5"/>
      <c r="DU447" s="5"/>
      <c r="DV447" s="5"/>
      <c r="DW447" s="5"/>
      <c r="DX447" s="5"/>
      <c r="DY447" s="5"/>
      <c r="DZ447" s="5"/>
      <c r="EA447" s="5"/>
      <c r="EF447" s="5"/>
      <c r="EG447" s="5"/>
      <c r="EH447" s="5"/>
      <c r="EI447" s="5"/>
      <c r="EJ447" s="5"/>
      <c r="EK447" s="5"/>
      <c r="EL447" s="5"/>
      <c r="EM447" s="5"/>
      <c r="EQ447" s="5"/>
      <c r="ER447" s="5"/>
      <c r="ES447" s="5"/>
      <c r="ET447" s="5"/>
      <c r="EU447" s="5"/>
    </row>
    <row r="448" spans="113:151" ht="12.75" customHeight="1">
      <c r="DI448" s="5"/>
      <c r="DJ448" s="5"/>
      <c r="DK448" s="5"/>
      <c r="DL448" s="5"/>
      <c r="DM448" s="5"/>
      <c r="DN448" s="5"/>
      <c r="DO448" s="5"/>
      <c r="DP448" s="5"/>
      <c r="DQ448" s="5"/>
      <c r="DT448" s="5"/>
      <c r="DU448" s="5"/>
      <c r="DV448" s="5"/>
      <c r="DW448" s="5"/>
      <c r="DX448" s="5"/>
      <c r="DY448" s="5"/>
      <c r="DZ448" s="5"/>
      <c r="EA448" s="5"/>
      <c r="EF448" s="5"/>
      <c r="EG448" s="5"/>
      <c r="EH448" s="5"/>
      <c r="EI448" s="5"/>
      <c r="EJ448" s="5"/>
      <c r="EK448" s="5"/>
      <c r="EL448" s="5"/>
      <c r="EM448" s="5"/>
      <c r="EQ448" s="5"/>
      <c r="ER448" s="5"/>
      <c r="ES448" s="5"/>
      <c r="ET448" s="5"/>
      <c r="EU448" s="5"/>
    </row>
    <row r="449" spans="113:151" ht="12.75" customHeight="1">
      <c r="DI449" s="5"/>
      <c r="DJ449" s="5"/>
      <c r="DK449" s="5"/>
      <c r="DL449" s="5"/>
      <c r="DM449" s="5"/>
      <c r="DN449" s="5"/>
      <c r="DO449" s="5"/>
      <c r="DP449" s="5"/>
      <c r="DQ449" s="5"/>
      <c r="DT449" s="5"/>
      <c r="DU449" s="5"/>
      <c r="DV449" s="5"/>
      <c r="DW449" s="5"/>
      <c r="DX449" s="5"/>
      <c r="DY449" s="5"/>
      <c r="DZ449" s="5"/>
      <c r="EA449" s="5"/>
      <c r="EF449" s="5"/>
      <c r="EG449" s="5"/>
      <c r="EH449" s="5"/>
      <c r="EI449" s="5"/>
      <c r="EJ449" s="5"/>
      <c r="EK449" s="5"/>
      <c r="EL449" s="5"/>
      <c r="EM449" s="5"/>
      <c r="EQ449" s="5"/>
      <c r="ER449" s="5"/>
      <c r="ES449" s="5"/>
      <c r="ET449" s="5"/>
      <c r="EU449" s="5"/>
    </row>
    <row r="450" spans="113:151" ht="12.75" customHeight="1">
      <c r="DI450" s="5"/>
      <c r="DJ450" s="5"/>
      <c r="DK450" s="5"/>
      <c r="DL450" s="5"/>
      <c r="DM450" s="5"/>
      <c r="DN450" s="5"/>
      <c r="DO450" s="5"/>
      <c r="DP450" s="5"/>
      <c r="DQ450" s="5"/>
      <c r="DT450" s="5"/>
      <c r="DU450" s="5"/>
      <c r="DV450" s="5"/>
      <c r="DW450" s="5"/>
      <c r="DX450" s="5"/>
      <c r="DY450" s="5"/>
      <c r="DZ450" s="5"/>
      <c r="EA450" s="5"/>
      <c r="EF450" s="5"/>
      <c r="EG450" s="5"/>
      <c r="EH450" s="5"/>
      <c r="EI450" s="5"/>
      <c r="EJ450" s="5"/>
      <c r="EK450" s="5"/>
      <c r="EL450" s="5"/>
      <c r="EM450" s="5"/>
      <c r="EQ450" s="5"/>
      <c r="ER450" s="5"/>
      <c r="ES450" s="5"/>
      <c r="ET450" s="5"/>
      <c r="EU450" s="5"/>
    </row>
    <row r="451" spans="113:151" ht="12.75" customHeight="1">
      <c r="DI451" s="5"/>
      <c r="DJ451" s="5"/>
      <c r="DK451" s="5"/>
      <c r="DL451" s="5"/>
      <c r="DM451" s="5"/>
      <c r="DN451" s="5"/>
      <c r="DO451" s="5"/>
      <c r="DP451" s="5"/>
      <c r="DQ451" s="5"/>
      <c r="DT451" s="5"/>
      <c r="DU451" s="5"/>
      <c r="DV451" s="5"/>
      <c r="DW451" s="5"/>
      <c r="DX451" s="5"/>
      <c r="DY451" s="5"/>
      <c r="DZ451" s="5"/>
      <c r="EA451" s="5"/>
      <c r="EF451" s="5"/>
      <c r="EG451" s="5"/>
      <c r="EH451" s="5"/>
      <c r="EI451" s="5"/>
      <c r="EJ451" s="5"/>
      <c r="EK451" s="5"/>
      <c r="EL451" s="5"/>
      <c r="EM451" s="5"/>
      <c r="EQ451" s="5"/>
      <c r="ER451" s="5"/>
      <c r="ES451" s="5"/>
      <c r="ET451" s="5"/>
      <c r="EU451" s="5"/>
    </row>
    <row r="452" spans="113:151" ht="12.75" customHeight="1">
      <c r="DI452" s="5"/>
      <c r="DJ452" s="5"/>
      <c r="DK452" s="5"/>
      <c r="DL452" s="5"/>
      <c r="DM452" s="5"/>
      <c r="DN452" s="5"/>
      <c r="DO452" s="5"/>
      <c r="DP452" s="5"/>
      <c r="DQ452" s="5"/>
      <c r="DT452" s="5"/>
      <c r="DU452" s="5"/>
      <c r="DV452" s="5"/>
      <c r="DW452" s="5"/>
      <c r="DX452" s="5"/>
      <c r="DY452" s="5"/>
      <c r="DZ452" s="5"/>
      <c r="EA452" s="5"/>
      <c r="EF452" s="5"/>
      <c r="EG452" s="5"/>
      <c r="EH452" s="5"/>
      <c r="EI452" s="5"/>
      <c r="EJ452" s="5"/>
      <c r="EK452" s="5"/>
      <c r="EL452" s="5"/>
      <c r="EM452" s="5"/>
      <c r="EQ452" s="5"/>
      <c r="ER452" s="5"/>
      <c r="ES452" s="5"/>
      <c r="ET452" s="5"/>
      <c r="EU452" s="5"/>
    </row>
    <row r="453" spans="113:151" ht="12.75" customHeight="1">
      <c r="DI453" s="5"/>
      <c r="DJ453" s="5"/>
      <c r="DK453" s="5"/>
      <c r="DL453" s="5"/>
      <c r="DM453" s="5"/>
      <c r="DN453" s="5"/>
      <c r="DO453" s="5"/>
      <c r="DP453" s="5"/>
      <c r="DQ453" s="5"/>
      <c r="DT453" s="5"/>
      <c r="DU453" s="5"/>
      <c r="DV453" s="5"/>
      <c r="DW453" s="5"/>
      <c r="DX453" s="5"/>
      <c r="DY453" s="5"/>
      <c r="DZ453" s="5"/>
      <c r="EA453" s="5"/>
      <c r="EF453" s="5"/>
      <c r="EG453" s="5"/>
      <c r="EH453" s="5"/>
      <c r="EI453" s="5"/>
      <c r="EJ453" s="5"/>
      <c r="EK453" s="5"/>
      <c r="EL453" s="5"/>
      <c r="EM453" s="5"/>
      <c r="EQ453" s="5"/>
      <c r="ER453" s="5"/>
      <c r="ES453" s="5"/>
      <c r="ET453" s="5"/>
      <c r="EU453" s="5"/>
    </row>
    <row r="454" spans="113:151" ht="12.75" customHeight="1">
      <c r="DI454" s="5"/>
      <c r="DJ454" s="5"/>
      <c r="DK454" s="5"/>
      <c r="DL454" s="5"/>
      <c r="DM454" s="5"/>
      <c r="DN454" s="5"/>
      <c r="DO454" s="5"/>
      <c r="DP454" s="5"/>
      <c r="DQ454" s="5"/>
      <c r="DT454" s="5"/>
      <c r="DU454" s="5"/>
      <c r="DV454" s="5"/>
      <c r="DW454" s="5"/>
      <c r="DX454" s="5"/>
      <c r="DY454" s="5"/>
      <c r="DZ454" s="5"/>
      <c r="EA454" s="5"/>
      <c r="EF454" s="5"/>
      <c r="EG454" s="5"/>
      <c r="EH454" s="5"/>
      <c r="EI454" s="5"/>
      <c r="EJ454" s="5"/>
      <c r="EK454" s="5"/>
      <c r="EL454" s="5"/>
      <c r="EM454" s="5"/>
      <c r="EQ454" s="5"/>
      <c r="ER454" s="5"/>
      <c r="ES454" s="5"/>
      <c r="ET454" s="5"/>
      <c r="EU454" s="5"/>
    </row>
    <row r="455" spans="113:151" ht="12.75" customHeight="1">
      <c r="DI455" s="5"/>
      <c r="DJ455" s="5"/>
      <c r="DK455" s="5"/>
      <c r="DL455" s="5"/>
      <c r="DM455" s="5"/>
      <c r="DN455" s="5"/>
      <c r="DO455" s="5"/>
      <c r="DP455" s="5"/>
      <c r="DQ455" s="5"/>
      <c r="DT455" s="5"/>
      <c r="DU455" s="5"/>
      <c r="DV455" s="5"/>
      <c r="DW455" s="5"/>
      <c r="DX455" s="5"/>
      <c r="DY455" s="5"/>
      <c r="DZ455" s="5"/>
      <c r="EA455" s="5"/>
      <c r="EF455" s="5"/>
      <c r="EG455" s="5"/>
      <c r="EH455" s="5"/>
      <c r="EI455" s="5"/>
      <c r="EJ455" s="5"/>
      <c r="EK455" s="5"/>
      <c r="EL455" s="5"/>
      <c r="EM455" s="5"/>
      <c r="EQ455" s="5"/>
      <c r="ER455" s="5"/>
      <c r="ES455" s="5"/>
      <c r="ET455" s="5"/>
      <c r="EU455" s="5"/>
    </row>
    <row r="456" spans="113:151" ht="12.75" customHeight="1">
      <c r="DI456" s="5"/>
      <c r="DJ456" s="5"/>
      <c r="DK456" s="5"/>
      <c r="DL456" s="5"/>
      <c r="DM456" s="5"/>
      <c r="DN456" s="5"/>
      <c r="DO456" s="5"/>
      <c r="DP456" s="5"/>
      <c r="DQ456" s="5"/>
      <c r="DT456" s="5"/>
      <c r="DU456" s="5"/>
      <c r="DV456" s="5"/>
      <c r="DW456" s="5"/>
      <c r="DX456" s="5"/>
      <c r="DY456" s="5"/>
      <c r="DZ456" s="5"/>
      <c r="EA456" s="5"/>
      <c r="EF456" s="5"/>
      <c r="EG456" s="5"/>
      <c r="EH456" s="5"/>
      <c r="EI456" s="5"/>
      <c r="EJ456" s="5"/>
      <c r="EK456" s="5"/>
      <c r="EL456" s="5"/>
      <c r="EM456" s="5"/>
      <c r="EQ456" s="5"/>
      <c r="ER456" s="5"/>
      <c r="ES456" s="5"/>
      <c r="ET456" s="5"/>
      <c r="EU456" s="5"/>
    </row>
    <row r="457" spans="113:151" ht="12.75" customHeight="1">
      <c r="DI457" s="5"/>
      <c r="DJ457" s="5"/>
      <c r="DK457" s="5"/>
      <c r="DL457" s="5"/>
      <c r="DM457" s="5"/>
      <c r="DN457" s="5"/>
      <c r="DO457" s="5"/>
      <c r="DP457" s="5"/>
      <c r="DQ457" s="5"/>
      <c r="DT457" s="5"/>
      <c r="DU457" s="5"/>
      <c r="DV457" s="5"/>
      <c r="DW457" s="5"/>
      <c r="DX457" s="5"/>
      <c r="DY457" s="5"/>
      <c r="DZ457" s="5"/>
      <c r="EA457" s="5"/>
      <c r="EF457" s="5"/>
      <c r="EG457" s="5"/>
      <c r="EH457" s="5"/>
      <c r="EI457" s="5"/>
      <c r="EJ457" s="5"/>
      <c r="EK457" s="5"/>
      <c r="EL457" s="5"/>
      <c r="EM457" s="5"/>
      <c r="EQ457" s="5"/>
      <c r="ER457" s="5"/>
      <c r="ES457" s="5"/>
      <c r="ET457" s="5"/>
      <c r="EU457" s="5"/>
    </row>
    <row r="458" spans="113:151" ht="12.75" customHeight="1">
      <c r="DI458" s="5"/>
      <c r="DJ458" s="5"/>
      <c r="DK458" s="5"/>
      <c r="DL458" s="5"/>
      <c r="DM458" s="5"/>
      <c r="DN458" s="5"/>
      <c r="DO458" s="5"/>
      <c r="DP458" s="5"/>
      <c r="DQ458" s="5"/>
      <c r="DT458" s="5"/>
      <c r="DU458" s="5"/>
      <c r="DV458" s="5"/>
      <c r="DW458" s="5"/>
      <c r="DX458" s="5"/>
      <c r="DY458" s="5"/>
      <c r="DZ458" s="5"/>
      <c r="EA458" s="5"/>
      <c r="EF458" s="5"/>
      <c r="EG458" s="5"/>
      <c r="EH458" s="5"/>
      <c r="EI458" s="5"/>
      <c r="EJ458" s="5"/>
      <c r="EK458" s="5"/>
      <c r="EL458" s="5"/>
      <c r="EM458" s="5"/>
      <c r="EQ458" s="5"/>
      <c r="ER458" s="5"/>
      <c r="ES458" s="5"/>
      <c r="ET458" s="5"/>
      <c r="EU458" s="5"/>
    </row>
    <row r="459" spans="113:151" ht="12.75" customHeight="1">
      <c r="DI459" s="5"/>
      <c r="DJ459" s="5"/>
      <c r="DK459" s="5"/>
      <c r="DL459" s="5"/>
      <c r="DM459" s="5"/>
      <c r="DN459" s="5"/>
      <c r="DO459" s="5"/>
      <c r="DP459" s="5"/>
      <c r="DQ459" s="5"/>
      <c r="DT459" s="5"/>
      <c r="DU459" s="5"/>
      <c r="DV459" s="5"/>
      <c r="DW459" s="5"/>
      <c r="DX459" s="5"/>
      <c r="DY459" s="5"/>
      <c r="DZ459" s="5"/>
      <c r="EA459" s="5"/>
      <c r="EF459" s="5"/>
      <c r="EG459" s="5"/>
      <c r="EH459" s="5"/>
      <c r="EI459" s="5"/>
      <c r="EJ459" s="5"/>
      <c r="EK459" s="5"/>
      <c r="EL459" s="5"/>
      <c r="EM459" s="5"/>
      <c r="EQ459" s="5"/>
      <c r="ER459" s="5"/>
      <c r="ES459" s="5"/>
      <c r="ET459" s="5"/>
      <c r="EU459" s="5"/>
    </row>
    <row r="460" spans="113:151" ht="12.75" customHeight="1">
      <c r="DI460" s="5"/>
      <c r="DJ460" s="5"/>
      <c r="DK460" s="5"/>
      <c r="DL460" s="5"/>
      <c r="DM460" s="5"/>
      <c r="DN460" s="5"/>
      <c r="DO460" s="5"/>
      <c r="DP460" s="5"/>
      <c r="DQ460" s="5"/>
      <c r="DT460" s="5"/>
      <c r="DU460" s="5"/>
      <c r="DV460" s="5"/>
      <c r="DW460" s="5"/>
      <c r="DX460" s="5"/>
      <c r="DY460" s="5"/>
      <c r="DZ460" s="5"/>
      <c r="EA460" s="5"/>
      <c r="EF460" s="5"/>
      <c r="EG460" s="5"/>
      <c r="EH460" s="5"/>
      <c r="EI460" s="5"/>
      <c r="EJ460" s="5"/>
      <c r="EK460" s="5"/>
      <c r="EL460" s="5"/>
      <c r="EM460" s="5"/>
      <c r="EQ460" s="5"/>
      <c r="ER460" s="5"/>
      <c r="ES460" s="5"/>
      <c r="ET460" s="5"/>
      <c r="EU460" s="5"/>
    </row>
    <row r="461" spans="113:151" ht="12.75" customHeight="1">
      <c r="DI461" s="5"/>
      <c r="DJ461" s="5"/>
      <c r="DK461" s="5"/>
      <c r="DL461" s="5"/>
      <c r="DM461" s="5"/>
      <c r="DN461" s="5"/>
      <c r="DO461" s="5"/>
      <c r="DP461" s="5"/>
      <c r="DQ461" s="5"/>
      <c r="DT461" s="5"/>
      <c r="DU461" s="5"/>
      <c r="DV461" s="5"/>
      <c r="DW461" s="5"/>
      <c r="DX461" s="5"/>
      <c r="DY461" s="5"/>
      <c r="DZ461" s="5"/>
      <c r="EA461" s="5"/>
      <c r="EF461" s="5"/>
      <c r="EG461" s="5"/>
      <c r="EH461" s="5"/>
      <c r="EI461" s="5"/>
      <c r="EJ461" s="5"/>
      <c r="EK461" s="5"/>
      <c r="EL461" s="5"/>
      <c r="EM461" s="5"/>
      <c r="EQ461" s="5"/>
      <c r="ER461" s="5"/>
      <c r="ES461" s="5"/>
      <c r="ET461" s="5"/>
      <c r="EU461" s="5"/>
    </row>
    <row r="462" spans="113:151" ht="12.75" customHeight="1">
      <c r="DI462" s="5"/>
      <c r="DJ462" s="5"/>
      <c r="DK462" s="5"/>
      <c r="DL462" s="5"/>
      <c r="DM462" s="5"/>
      <c r="DN462" s="5"/>
      <c r="DO462" s="5"/>
      <c r="DP462" s="5"/>
      <c r="DQ462" s="5"/>
      <c r="DT462" s="5"/>
      <c r="DU462" s="5"/>
      <c r="DV462" s="5"/>
      <c r="DW462" s="5"/>
      <c r="DX462" s="5"/>
      <c r="DY462" s="5"/>
      <c r="DZ462" s="5"/>
      <c r="EA462" s="5"/>
      <c r="EF462" s="5"/>
      <c r="EG462" s="5"/>
      <c r="EH462" s="5"/>
      <c r="EI462" s="5"/>
      <c r="EJ462" s="5"/>
      <c r="EK462" s="5"/>
      <c r="EL462" s="5"/>
      <c r="EM462" s="5"/>
      <c r="EQ462" s="5"/>
      <c r="ER462" s="5"/>
      <c r="ES462" s="5"/>
      <c r="ET462" s="5"/>
      <c r="EU462" s="5"/>
    </row>
    <row r="463" spans="113:151" ht="12.75" customHeight="1">
      <c r="DI463" s="5"/>
      <c r="DJ463" s="5"/>
      <c r="DK463" s="5"/>
      <c r="DL463" s="5"/>
      <c r="DM463" s="5"/>
      <c r="DN463" s="5"/>
      <c r="DO463" s="5"/>
      <c r="DP463" s="5"/>
      <c r="DQ463" s="5"/>
      <c r="DT463" s="5"/>
      <c r="DU463" s="5"/>
      <c r="DV463" s="5"/>
      <c r="DW463" s="5"/>
      <c r="DX463" s="5"/>
      <c r="DY463" s="5"/>
      <c r="DZ463" s="5"/>
      <c r="EA463" s="5"/>
      <c r="EF463" s="5"/>
      <c r="EG463" s="5"/>
      <c r="EH463" s="5"/>
      <c r="EI463" s="5"/>
      <c r="EJ463" s="5"/>
      <c r="EK463" s="5"/>
      <c r="EL463" s="5"/>
      <c r="EM463" s="5"/>
      <c r="EQ463" s="5"/>
      <c r="ER463" s="5"/>
      <c r="ES463" s="5"/>
      <c r="ET463" s="5"/>
      <c r="EU463" s="5"/>
    </row>
    <row r="464" spans="113:151" ht="12.75" customHeight="1">
      <c r="DI464" s="5"/>
      <c r="DJ464" s="5"/>
      <c r="DK464" s="5"/>
      <c r="DL464" s="5"/>
      <c r="DM464" s="5"/>
      <c r="DN464" s="5"/>
      <c r="DO464" s="5"/>
      <c r="DP464" s="5"/>
      <c r="DQ464" s="5"/>
      <c r="DT464" s="5"/>
      <c r="DU464" s="5"/>
      <c r="DV464" s="5"/>
      <c r="DW464" s="5"/>
      <c r="DX464" s="5"/>
      <c r="DY464" s="5"/>
      <c r="DZ464" s="5"/>
      <c r="EA464" s="5"/>
      <c r="EF464" s="5"/>
      <c r="EG464" s="5"/>
      <c r="EH464" s="5"/>
      <c r="EI464" s="5"/>
      <c r="EJ464" s="5"/>
      <c r="EK464" s="5"/>
      <c r="EL464" s="5"/>
      <c r="EM464" s="5"/>
      <c r="EQ464" s="5"/>
      <c r="ER464" s="5"/>
      <c r="ES464" s="5"/>
      <c r="ET464" s="5"/>
      <c r="EU464" s="5"/>
    </row>
    <row r="465" spans="113:151" ht="12.75" customHeight="1">
      <c r="DI465" s="5"/>
      <c r="DJ465" s="5"/>
      <c r="DK465" s="5"/>
      <c r="DL465" s="5"/>
      <c r="DM465" s="5"/>
      <c r="DN465" s="5"/>
      <c r="DO465" s="5"/>
      <c r="DP465" s="5"/>
      <c r="DQ465" s="5"/>
      <c r="DT465" s="5"/>
      <c r="DU465" s="5"/>
      <c r="DV465" s="5"/>
      <c r="DW465" s="5"/>
      <c r="DX465" s="5"/>
      <c r="DY465" s="5"/>
      <c r="DZ465" s="5"/>
      <c r="EA465" s="5"/>
      <c r="EF465" s="5"/>
      <c r="EG465" s="5"/>
      <c r="EH465" s="5"/>
      <c r="EI465" s="5"/>
      <c r="EJ465" s="5"/>
      <c r="EK465" s="5"/>
      <c r="EL465" s="5"/>
      <c r="EM465" s="5"/>
      <c r="EQ465" s="5"/>
      <c r="ER465" s="5"/>
      <c r="ES465" s="5"/>
      <c r="ET465" s="5"/>
      <c r="EU465" s="5"/>
    </row>
    <row r="466" spans="113:151" ht="12.75" customHeight="1">
      <c r="DI466" s="5"/>
      <c r="DJ466" s="5"/>
      <c r="DK466" s="5"/>
      <c r="DL466" s="5"/>
      <c r="DM466" s="5"/>
      <c r="DN466" s="5"/>
      <c r="DO466" s="5"/>
      <c r="DP466" s="5"/>
      <c r="DQ466" s="5"/>
      <c r="DT466" s="5"/>
      <c r="DU466" s="5"/>
      <c r="DV466" s="5"/>
      <c r="DW466" s="5"/>
      <c r="DX466" s="5"/>
      <c r="DY466" s="5"/>
      <c r="DZ466" s="5"/>
      <c r="EA466" s="5"/>
      <c r="EF466" s="5"/>
      <c r="EG466" s="5"/>
      <c r="EH466" s="5"/>
      <c r="EI466" s="5"/>
      <c r="EJ466" s="5"/>
      <c r="EK466" s="5"/>
      <c r="EL466" s="5"/>
      <c r="EM466" s="5"/>
      <c r="EQ466" s="5"/>
      <c r="ER466" s="5"/>
      <c r="ES466" s="5"/>
      <c r="ET466" s="5"/>
      <c r="EU466" s="5"/>
    </row>
    <row r="467" spans="113:151" ht="12.75" customHeight="1">
      <c r="DI467" s="5"/>
      <c r="DJ467" s="5"/>
      <c r="DK467" s="5"/>
      <c r="DL467" s="5"/>
      <c r="DM467" s="5"/>
      <c r="DN467" s="5"/>
      <c r="DO467" s="5"/>
      <c r="DP467" s="5"/>
      <c r="DQ467" s="5"/>
      <c r="DT467" s="5"/>
      <c r="DU467" s="5"/>
      <c r="DV467" s="5"/>
      <c r="DW467" s="5"/>
      <c r="DX467" s="5"/>
      <c r="DY467" s="5"/>
      <c r="DZ467" s="5"/>
      <c r="EA467" s="5"/>
      <c r="EF467" s="5"/>
      <c r="EG467" s="5"/>
      <c r="EH467" s="5"/>
      <c r="EI467" s="5"/>
      <c r="EJ467" s="5"/>
      <c r="EK467" s="5"/>
      <c r="EL467" s="5"/>
      <c r="EM467" s="5"/>
      <c r="EQ467" s="5"/>
      <c r="ER467" s="5"/>
      <c r="ES467" s="5"/>
      <c r="ET467" s="5"/>
      <c r="EU467" s="5"/>
    </row>
    <row r="468" spans="113:151" ht="12.75" customHeight="1">
      <c r="DI468" s="5"/>
      <c r="DJ468" s="5"/>
      <c r="DK468" s="5"/>
      <c r="DL468" s="5"/>
      <c r="DM468" s="5"/>
      <c r="DN468" s="5"/>
      <c r="DO468" s="5"/>
      <c r="DP468" s="5"/>
      <c r="DQ468" s="5"/>
      <c r="DT468" s="5"/>
      <c r="DU468" s="5"/>
      <c r="DV468" s="5"/>
      <c r="DW468" s="5"/>
      <c r="DX468" s="5"/>
      <c r="DY468" s="5"/>
      <c r="DZ468" s="5"/>
      <c r="EA468" s="5"/>
      <c r="EF468" s="5"/>
      <c r="EG468" s="5"/>
      <c r="EH468" s="5"/>
      <c r="EI468" s="5"/>
      <c r="EJ468" s="5"/>
      <c r="EK468" s="5"/>
      <c r="EL468" s="5"/>
      <c r="EM468" s="5"/>
      <c r="EQ468" s="5"/>
      <c r="ER468" s="5"/>
      <c r="ES468" s="5"/>
      <c r="ET468" s="5"/>
      <c r="EU468" s="5"/>
    </row>
    <row r="469" spans="113:151" ht="12.75" customHeight="1">
      <c r="DI469" s="5"/>
      <c r="DJ469" s="5"/>
      <c r="DK469" s="5"/>
      <c r="DL469" s="5"/>
      <c r="DM469" s="5"/>
      <c r="DN469" s="5"/>
      <c r="DO469" s="5"/>
      <c r="DP469" s="5"/>
      <c r="DQ469" s="5"/>
      <c r="DT469" s="5"/>
      <c r="DU469" s="5"/>
      <c r="DV469" s="5"/>
      <c r="DW469" s="5"/>
      <c r="DX469" s="5"/>
      <c r="DY469" s="5"/>
      <c r="DZ469" s="5"/>
      <c r="EA469" s="5"/>
      <c r="EF469" s="5"/>
      <c r="EG469" s="5"/>
      <c r="EH469" s="5"/>
      <c r="EI469" s="5"/>
      <c r="EJ469" s="5"/>
      <c r="EK469" s="5"/>
      <c r="EL469" s="5"/>
      <c r="EM469" s="5"/>
      <c r="EQ469" s="5"/>
      <c r="ER469" s="5"/>
      <c r="ES469" s="5"/>
      <c r="ET469" s="5"/>
      <c r="EU469" s="5"/>
    </row>
    <row r="470" spans="113:151" ht="12.75" customHeight="1">
      <c r="DI470" s="5"/>
      <c r="DJ470" s="5"/>
      <c r="DK470" s="5"/>
      <c r="DL470" s="5"/>
      <c r="DM470" s="5"/>
      <c r="DN470" s="5"/>
      <c r="DO470" s="5"/>
      <c r="DP470" s="5"/>
      <c r="DQ470" s="5"/>
      <c r="DT470" s="5"/>
      <c r="DU470" s="5"/>
      <c r="DV470" s="5"/>
      <c r="DW470" s="5"/>
      <c r="DX470" s="5"/>
      <c r="DY470" s="5"/>
      <c r="DZ470" s="5"/>
      <c r="EA470" s="5"/>
      <c r="EF470" s="5"/>
      <c r="EG470" s="5"/>
      <c r="EH470" s="5"/>
      <c r="EI470" s="5"/>
      <c r="EJ470" s="5"/>
      <c r="EK470" s="5"/>
      <c r="EL470" s="5"/>
      <c r="EM470" s="5"/>
      <c r="EQ470" s="5"/>
      <c r="ER470" s="5"/>
      <c r="ES470" s="5"/>
      <c r="ET470" s="5"/>
      <c r="EU470" s="5"/>
    </row>
    <row r="471" spans="113:151" ht="12.75" customHeight="1">
      <c r="DI471" s="5"/>
      <c r="DJ471" s="5"/>
      <c r="DK471" s="5"/>
      <c r="DL471" s="5"/>
      <c r="DM471" s="5"/>
      <c r="DN471" s="5"/>
      <c r="DO471" s="5"/>
      <c r="DP471" s="5"/>
      <c r="DQ471" s="5"/>
      <c r="DT471" s="5"/>
      <c r="DU471" s="5"/>
      <c r="DV471" s="5"/>
      <c r="DW471" s="5"/>
      <c r="DX471" s="5"/>
      <c r="DY471" s="5"/>
      <c r="DZ471" s="5"/>
      <c r="EA471" s="5"/>
      <c r="EF471" s="5"/>
      <c r="EG471" s="5"/>
      <c r="EH471" s="5"/>
      <c r="EI471" s="5"/>
      <c r="EJ471" s="5"/>
      <c r="EK471" s="5"/>
      <c r="EL471" s="5"/>
      <c r="EM471" s="5"/>
      <c r="EQ471" s="5"/>
      <c r="ER471" s="5"/>
      <c r="ES471" s="5"/>
      <c r="ET471" s="5"/>
      <c r="EU471" s="5"/>
    </row>
    <row r="472" spans="113:151" ht="12.75" customHeight="1">
      <c r="DI472" s="5"/>
      <c r="DJ472" s="5"/>
      <c r="DK472" s="5"/>
      <c r="DL472" s="5"/>
      <c r="DM472" s="5"/>
      <c r="DN472" s="5"/>
      <c r="DO472" s="5"/>
      <c r="DP472" s="5"/>
      <c r="DQ472" s="5"/>
      <c r="DT472" s="5"/>
      <c r="DU472" s="5"/>
      <c r="DV472" s="5"/>
      <c r="DW472" s="5"/>
      <c r="DX472" s="5"/>
      <c r="DY472" s="5"/>
      <c r="DZ472" s="5"/>
      <c r="EA472" s="5"/>
      <c r="EF472" s="5"/>
      <c r="EG472" s="5"/>
      <c r="EH472" s="5"/>
      <c r="EI472" s="5"/>
      <c r="EJ472" s="5"/>
      <c r="EK472" s="5"/>
      <c r="EL472" s="5"/>
      <c r="EM472" s="5"/>
      <c r="EQ472" s="5"/>
      <c r="ER472" s="5"/>
      <c r="ES472" s="5"/>
      <c r="ET472" s="5"/>
      <c r="EU472" s="5"/>
    </row>
    <row r="473" spans="113:151" ht="12.75" customHeight="1">
      <c r="DI473" s="5"/>
      <c r="DJ473" s="5"/>
      <c r="DK473" s="5"/>
      <c r="DL473" s="5"/>
      <c r="DM473" s="5"/>
      <c r="DN473" s="5"/>
      <c r="DO473" s="5"/>
      <c r="DP473" s="5"/>
      <c r="DQ473" s="5"/>
      <c r="DT473" s="5"/>
      <c r="DU473" s="5"/>
      <c r="DV473" s="5"/>
      <c r="DW473" s="5"/>
      <c r="DX473" s="5"/>
      <c r="DY473" s="5"/>
      <c r="DZ473" s="5"/>
      <c r="EA473" s="5"/>
      <c r="EF473" s="5"/>
      <c r="EG473" s="5"/>
      <c r="EH473" s="5"/>
      <c r="EI473" s="5"/>
      <c r="EJ473" s="5"/>
      <c r="EK473" s="5"/>
      <c r="EL473" s="5"/>
      <c r="EM473" s="5"/>
      <c r="EQ473" s="5"/>
      <c r="ER473" s="5"/>
      <c r="ES473" s="5"/>
      <c r="ET473" s="5"/>
      <c r="EU473" s="5"/>
    </row>
    <row r="474" spans="113:151" ht="12.75" customHeight="1">
      <c r="DI474" s="5"/>
      <c r="DJ474" s="5"/>
      <c r="DK474" s="5"/>
      <c r="DL474" s="5"/>
      <c r="DM474" s="5"/>
      <c r="DN474" s="5"/>
      <c r="DO474" s="5"/>
      <c r="DP474" s="5"/>
      <c r="DQ474" s="5"/>
      <c r="DT474" s="5"/>
      <c r="DU474" s="5"/>
      <c r="DV474" s="5"/>
      <c r="DW474" s="5"/>
      <c r="DX474" s="5"/>
      <c r="DY474" s="5"/>
      <c r="DZ474" s="5"/>
      <c r="EA474" s="5"/>
      <c r="EF474" s="5"/>
      <c r="EG474" s="5"/>
      <c r="EH474" s="5"/>
      <c r="EI474" s="5"/>
      <c r="EJ474" s="5"/>
      <c r="EK474" s="5"/>
      <c r="EL474" s="5"/>
      <c r="EM474" s="5"/>
      <c r="EQ474" s="5"/>
      <c r="ER474" s="5"/>
      <c r="ES474" s="5"/>
      <c r="ET474" s="5"/>
      <c r="EU474" s="5"/>
    </row>
    <row r="475" spans="113:151" ht="12.75" customHeight="1">
      <c r="DI475" s="5"/>
      <c r="DJ475" s="5"/>
      <c r="DK475" s="5"/>
      <c r="DL475" s="5"/>
      <c r="DM475" s="5"/>
      <c r="DN475" s="5"/>
      <c r="DO475" s="5"/>
      <c r="DP475" s="5"/>
      <c r="DQ475" s="5"/>
      <c r="DT475" s="5"/>
      <c r="DU475" s="5"/>
      <c r="DV475" s="5"/>
      <c r="DW475" s="5"/>
      <c r="DX475" s="5"/>
      <c r="DY475" s="5"/>
      <c r="DZ475" s="5"/>
      <c r="EA475" s="5"/>
      <c r="EF475" s="5"/>
      <c r="EG475" s="5"/>
      <c r="EH475" s="5"/>
      <c r="EI475" s="5"/>
      <c r="EJ475" s="5"/>
      <c r="EK475" s="5"/>
      <c r="EL475" s="5"/>
      <c r="EM475" s="5"/>
      <c r="EQ475" s="5"/>
      <c r="ER475" s="5"/>
      <c r="ES475" s="5"/>
      <c r="ET475" s="5"/>
      <c r="EU475" s="5"/>
    </row>
    <row r="476" spans="113:151" ht="12.75" customHeight="1">
      <c r="DI476" s="5"/>
      <c r="DJ476" s="5"/>
      <c r="DK476" s="5"/>
      <c r="DL476" s="5"/>
      <c r="DM476" s="5"/>
      <c r="DN476" s="5"/>
      <c r="DO476" s="5"/>
      <c r="DP476" s="5"/>
      <c r="DQ476" s="5"/>
      <c r="DT476" s="5"/>
      <c r="DU476" s="5"/>
      <c r="DV476" s="5"/>
      <c r="DW476" s="5"/>
      <c r="DX476" s="5"/>
      <c r="DY476" s="5"/>
      <c r="DZ476" s="5"/>
      <c r="EA476" s="5"/>
      <c r="EF476" s="5"/>
      <c r="EG476" s="5"/>
      <c r="EH476" s="5"/>
      <c r="EI476" s="5"/>
      <c r="EJ476" s="5"/>
      <c r="EK476" s="5"/>
      <c r="EL476" s="5"/>
      <c r="EM476" s="5"/>
      <c r="EQ476" s="5"/>
      <c r="ER476" s="5"/>
      <c r="ES476" s="5"/>
      <c r="ET476" s="5"/>
      <c r="EU476" s="5"/>
    </row>
    <row r="477" spans="113:151" ht="12.75" customHeight="1">
      <c r="DI477" s="5"/>
      <c r="DJ477" s="5"/>
      <c r="DK477" s="5"/>
      <c r="DL477" s="5"/>
      <c r="DM477" s="5"/>
      <c r="DN477" s="5"/>
      <c r="DO477" s="5"/>
      <c r="DP477" s="5"/>
      <c r="DQ477" s="5"/>
      <c r="DT477" s="5"/>
      <c r="DU477" s="5"/>
      <c r="DV477" s="5"/>
      <c r="DW477" s="5"/>
      <c r="DX477" s="5"/>
      <c r="DY477" s="5"/>
      <c r="DZ477" s="5"/>
      <c r="EA477" s="5"/>
      <c r="EF477" s="5"/>
      <c r="EG477" s="5"/>
      <c r="EH477" s="5"/>
      <c r="EI477" s="5"/>
      <c r="EJ477" s="5"/>
      <c r="EK477" s="5"/>
      <c r="EL477" s="5"/>
      <c r="EM477" s="5"/>
      <c r="EQ477" s="5"/>
      <c r="ER477" s="5"/>
      <c r="ES477" s="5"/>
      <c r="ET477" s="5"/>
      <c r="EU477" s="5"/>
    </row>
    <row r="478" spans="113:151" ht="12.75" customHeight="1">
      <c r="DI478" s="5"/>
      <c r="DJ478" s="5"/>
      <c r="DK478" s="5"/>
      <c r="DL478" s="5"/>
      <c r="DM478" s="5"/>
      <c r="DN478" s="5"/>
      <c r="DO478" s="5"/>
      <c r="DP478" s="5"/>
      <c r="DQ478" s="5"/>
      <c r="DT478" s="5"/>
      <c r="DU478" s="5"/>
      <c r="DV478" s="5"/>
      <c r="DW478" s="5"/>
      <c r="DX478" s="5"/>
      <c r="DY478" s="5"/>
      <c r="DZ478" s="5"/>
      <c r="EA478" s="5"/>
      <c r="EF478" s="5"/>
      <c r="EG478" s="5"/>
      <c r="EH478" s="5"/>
      <c r="EI478" s="5"/>
      <c r="EJ478" s="5"/>
      <c r="EK478" s="5"/>
      <c r="EL478" s="5"/>
      <c r="EM478" s="5"/>
      <c r="EQ478" s="5"/>
      <c r="ER478" s="5"/>
      <c r="ES478" s="5"/>
      <c r="ET478" s="5"/>
      <c r="EU478" s="5"/>
    </row>
    <row r="479" spans="113:151" ht="12.75" customHeight="1">
      <c r="DI479" s="5"/>
      <c r="DJ479" s="5"/>
      <c r="DK479" s="5"/>
      <c r="DL479" s="5"/>
      <c r="DM479" s="5"/>
      <c r="DN479" s="5"/>
      <c r="DO479" s="5"/>
      <c r="DP479" s="5"/>
      <c r="DQ479" s="5"/>
      <c r="DT479" s="5"/>
      <c r="DU479" s="5"/>
      <c r="DV479" s="5"/>
      <c r="DW479" s="5"/>
      <c r="DX479" s="5"/>
      <c r="DY479" s="5"/>
      <c r="DZ479" s="5"/>
      <c r="EA479" s="5"/>
      <c r="EF479" s="5"/>
      <c r="EG479" s="5"/>
      <c r="EH479" s="5"/>
      <c r="EI479" s="5"/>
      <c r="EJ479" s="5"/>
      <c r="EK479" s="5"/>
      <c r="EL479" s="5"/>
      <c r="EM479" s="5"/>
      <c r="EQ479" s="5"/>
      <c r="ER479" s="5"/>
      <c r="ES479" s="5"/>
      <c r="ET479" s="5"/>
      <c r="EU479" s="5"/>
    </row>
    <row r="480" spans="113:151" ht="12.75" customHeight="1">
      <c r="DI480" s="5"/>
      <c r="DJ480" s="5"/>
      <c r="DK480" s="5"/>
      <c r="DL480" s="5"/>
      <c r="DM480" s="5"/>
      <c r="DN480" s="5"/>
      <c r="DO480" s="5"/>
      <c r="DP480" s="5"/>
      <c r="DQ480" s="5"/>
      <c r="DT480" s="5"/>
      <c r="DU480" s="5"/>
      <c r="DV480" s="5"/>
      <c r="DW480" s="5"/>
      <c r="DX480" s="5"/>
      <c r="DY480" s="5"/>
      <c r="DZ480" s="5"/>
      <c r="EA480" s="5"/>
      <c r="EF480" s="5"/>
      <c r="EG480" s="5"/>
      <c r="EH480" s="5"/>
      <c r="EI480" s="5"/>
      <c r="EJ480" s="5"/>
      <c r="EK480" s="5"/>
      <c r="EL480" s="5"/>
      <c r="EM480" s="5"/>
      <c r="EQ480" s="5"/>
      <c r="ER480" s="5"/>
      <c r="ES480" s="5"/>
      <c r="ET480" s="5"/>
      <c r="EU480" s="5"/>
    </row>
    <row r="481" spans="113:151" ht="12.75" customHeight="1">
      <c r="DI481" s="5"/>
      <c r="DJ481" s="5"/>
      <c r="DK481" s="5"/>
      <c r="DL481" s="5"/>
      <c r="DM481" s="5"/>
      <c r="DN481" s="5"/>
      <c r="DO481" s="5"/>
      <c r="DP481" s="5"/>
      <c r="DQ481" s="5"/>
      <c r="DT481" s="5"/>
      <c r="DU481" s="5"/>
      <c r="DV481" s="5"/>
      <c r="DW481" s="5"/>
      <c r="DX481" s="5"/>
      <c r="DY481" s="5"/>
      <c r="DZ481" s="5"/>
      <c r="EA481" s="5"/>
      <c r="EF481" s="5"/>
      <c r="EG481" s="5"/>
      <c r="EH481" s="5"/>
      <c r="EI481" s="5"/>
      <c r="EJ481" s="5"/>
      <c r="EK481" s="5"/>
      <c r="EL481" s="5"/>
      <c r="EM481" s="5"/>
      <c r="EQ481" s="5"/>
      <c r="ER481" s="5"/>
      <c r="ES481" s="5"/>
      <c r="ET481" s="5"/>
      <c r="EU481" s="5"/>
    </row>
    <row r="482" spans="113:151" ht="12.75" customHeight="1">
      <c r="DI482" s="5"/>
      <c r="DJ482" s="5"/>
      <c r="DK482" s="5"/>
      <c r="DL482" s="5"/>
      <c r="DM482" s="5"/>
      <c r="DN482" s="5"/>
      <c r="DO482" s="5"/>
      <c r="DP482" s="5"/>
      <c r="DQ482" s="5"/>
      <c r="DT482" s="5"/>
      <c r="DU482" s="5"/>
      <c r="DV482" s="5"/>
      <c r="DW482" s="5"/>
      <c r="DX482" s="5"/>
      <c r="DY482" s="5"/>
      <c r="DZ482" s="5"/>
      <c r="EA482" s="5"/>
      <c r="EF482" s="5"/>
      <c r="EG482" s="5"/>
      <c r="EH482" s="5"/>
      <c r="EI482" s="5"/>
      <c r="EJ482" s="5"/>
      <c r="EK482" s="5"/>
      <c r="EL482" s="5"/>
      <c r="EM482" s="5"/>
      <c r="EQ482" s="5"/>
      <c r="ER482" s="5"/>
      <c r="ES482" s="5"/>
      <c r="ET482" s="5"/>
      <c r="EU482" s="5"/>
    </row>
    <row r="483" spans="113:151" ht="12.75" customHeight="1">
      <c r="DI483" s="5"/>
      <c r="DJ483" s="5"/>
      <c r="DK483" s="5"/>
      <c r="DL483" s="5"/>
      <c r="DM483" s="5"/>
      <c r="DN483" s="5"/>
      <c r="DO483" s="5"/>
      <c r="DP483" s="5"/>
      <c r="DQ483" s="5"/>
      <c r="DT483" s="5"/>
      <c r="DU483" s="5"/>
      <c r="DV483" s="5"/>
      <c r="DW483" s="5"/>
      <c r="DX483" s="5"/>
      <c r="DY483" s="5"/>
      <c r="DZ483" s="5"/>
      <c r="EA483" s="5"/>
      <c r="EF483" s="5"/>
      <c r="EG483" s="5"/>
      <c r="EH483" s="5"/>
      <c r="EI483" s="5"/>
      <c r="EJ483" s="5"/>
      <c r="EK483" s="5"/>
      <c r="EL483" s="5"/>
      <c r="EM483" s="5"/>
      <c r="EQ483" s="5"/>
      <c r="ER483" s="5"/>
      <c r="ES483" s="5"/>
      <c r="ET483" s="5"/>
      <c r="EU483" s="5"/>
    </row>
    <row r="484" spans="113:151" ht="12.75" customHeight="1">
      <c r="DI484" s="5"/>
      <c r="DJ484" s="5"/>
      <c r="DK484" s="5"/>
      <c r="DL484" s="5"/>
      <c r="DM484" s="5"/>
      <c r="DN484" s="5"/>
      <c r="DO484" s="5"/>
      <c r="DP484" s="5"/>
      <c r="DQ484" s="5"/>
      <c r="DT484" s="5"/>
      <c r="DU484" s="5"/>
      <c r="DV484" s="5"/>
      <c r="DW484" s="5"/>
      <c r="DX484" s="5"/>
      <c r="DY484" s="5"/>
      <c r="DZ484" s="5"/>
      <c r="EA484" s="5"/>
      <c r="EF484" s="5"/>
      <c r="EG484" s="5"/>
      <c r="EH484" s="5"/>
      <c r="EI484" s="5"/>
      <c r="EJ484" s="5"/>
      <c r="EK484" s="5"/>
      <c r="EL484" s="5"/>
      <c r="EM484" s="5"/>
      <c r="EQ484" s="5"/>
      <c r="ER484" s="5"/>
      <c r="ES484" s="5"/>
      <c r="ET484" s="5"/>
      <c r="EU484" s="5"/>
    </row>
    <row r="485" spans="113:151" ht="12.75" customHeight="1">
      <c r="DI485" s="5"/>
      <c r="DJ485" s="5"/>
      <c r="DK485" s="5"/>
      <c r="DL485" s="5"/>
      <c r="DM485" s="5"/>
      <c r="DN485" s="5"/>
      <c r="DO485" s="5"/>
      <c r="DP485" s="5"/>
      <c r="DQ485" s="5"/>
      <c r="DT485" s="5"/>
      <c r="DU485" s="5"/>
      <c r="DV485" s="5"/>
      <c r="DW485" s="5"/>
      <c r="DX485" s="5"/>
      <c r="DY485" s="5"/>
      <c r="DZ485" s="5"/>
      <c r="EA485" s="5"/>
      <c r="EF485" s="5"/>
      <c r="EG485" s="5"/>
      <c r="EH485" s="5"/>
      <c r="EI485" s="5"/>
      <c r="EJ485" s="5"/>
      <c r="EK485" s="5"/>
      <c r="EL485" s="5"/>
      <c r="EM485" s="5"/>
      <c r="EQ485" s="5"/>
      <c r="ER485" s="5"/>
      <c r="ES485" s="5"/>
      <c r="ET485" s="5"/>
      <c r="EU485" s="5"/>
    </row>
    <row r="486" spans="113:151" ht="12.75" customHeight="1">
      <c r="DI486" s="5"/>
      <c r="DJ486" s="5"/>
      <c r="DK486" s="5"/>
      <c r="DL486" s="5"/>
      <c r="DM486" s="5"/>
      <c r="DN486" s="5"/>
      <c r="DO486" s="5"/>
      <c r="DP486" s="5"/>
      <c r="DQ486" s="5"/>
      <c r="DT486" s="5"/>
      <c r="DU486" s="5"/>
      <c r="DV486" s="5"/>
      <c r="DW486" s="5"/>
      <c r="DX486" s="5"/>
      <c r="DY486" s="5"/>
      <c r="DZ486" s="5"/>
      <c r="EA486" s="5"/>
      <c r="EF486" s="5"/>
      <c r="EG486" s="5"/>
      <c r="EH486" s="5"/>
      <c r="EI486" s="5"/>
      <c r="EJ486" s="5"/>
      <c r="EK486" s="5"/>
      <c r="EL486" s="5"/>
      <c r="EM486" s="5"/>
      <c r="EQ486" s="5"/>
      <c r="ER486" s="5"/>
      <c r="ES486" s="5"/>
      <c r="ET486" s="5"/>
      <c r="EU486" s="5"/>
    </row>
    <row r="487" spans="113:151" ht="12.75" customHeight="1">
      <c r="DI487" s="5"/>
      <c r="DJ487" s="5"/>
      <c r="DK487" s="5"/>
      <c r="DL487" s="5"/>
      <c r="DM487" s="5"/>
      <c r="DN487" s="5"/>
      <c r="DO487" s="5"/>
      <c r="DP487" s="5"/>
      <c r="DQ487" s="5"/>
      <c r="DT487" s="5"/>
      <c r="DU487" s="5"/>
      <c r="DV487" s="5"/>
      <c r="DW487" s="5"/>
      <c r="DX487" s="5"/>
      <c r="DY487" s="5"/>
      <c r="DZ487" s="5"/>
      <c r="EA487" s="5"/>
      <c r="EF487" s="5"/>
      <c r="EG487" s="5"/>
      <c r="EH487" s="5"/>
      <c r="EI487" s="5"/>
      <c r="EJ487" s="5"/>
      <c r="EK487" s="5"/>
      <c r="EL487" s="5"/>
      <c r="EM487" s="5"/>
      <c r="EQ487" s="5"/>
      <c r="ER487" s="5"/>
      <c r="ES487" s="5"/>
      <c r="ET487" s="5"/>
      <c r="EU487" s="5"/>
    </row>
    <row r="488" spans="113:151" ht="12.75" customHeight="1">
      <c r="DI488" s="5"/>
      <c r="DJ488" s="5"/>
      <c r="DK488" s="5"/>
      <c r="DL488" s="5"/>
      <c r="DM488" s="5"/>
      <c r="DN488" s="5"/>
      <c r="DO488" s="5"/>
      <c r="DP488" s="5"/>
      <c r="DQ488" s="5"/>
      <c r="DT488" s="5"/>
      <c r="DU488" s="5"/>
      <c r="DV488" s="5"/>
      <c r="DW488" s="5"/>
      <c r="DX488" s="5"/>
      <c r="DY488" s="5"/>
      <c r="DZ488" s="5"/>
      <c r="EA488" s="5"/>
      <c r="EF488" s="5"/>
      <c r="EG488" s="5"/>
      <c r="EH488" s="5"/>
      <c r="EI488" s="5"/>
      <c r="EJ488" s="5"/>
      <c r="EK488" s="5"/>
      <c r="EL488" s="5"/>
      <c r="EM488" s="5"/>
      <c r="EQ488" s="5"/>
      <c r="ER488" s="5"/>
      <c r="ES488" s="5"/>
      <c r="ET488" s="5"/>
      <c r="EU488" s="5"/>
    </row>
    <row r="489" spans="113:151" ht="12.75" customHeight="1">
      <c r="DI489" s="5"/>
      <c r="DJ489" s="5"/>
      <c r="DK489" s="5"/>
      <c r="DL489" s="5"/>
      <c r="DM489" s="5"/>
      <c r="DN489" s="5"/>
      <c r="DO489" s="5"/>
      <c r="DP489" s="5"/>
      <c r="DQ489" s="5"/>
      <c r="DT489" s="5"/>
      <c r="DU489" s="5"/>
      <c r="DV489" s="5"/>
      <c r="DW489" s="5"/>
      <c r="DX489" s="5"/>
      <c r="DY489" s="5"/>
      <c r="DZ489" s="5"/>
      <c r="EA489" s="5"/>
      <c r="EF489" s="5"/>
      <c r="EG489" s="5"/>
      <c r="EH489" s="5"/>
      <c r="EI489" s="5"/>
      <c r="EJ489" s="5"/>
      <c r="EK489" s="5"/>
      <c r="EL489" s="5"/>
      <c r="EM489" s="5"/>
      <c r="EQ489" s="5"/>
      <c r="ER489" s="5"/>
      <c r="ES489" s="5"/>
      <c r="ET489" s="5"/>
      <c r="EU489" s="5"/>
    </row>
    <row r="490" spans="113:151" ht="12.75" customHeight="1">
      <c r="DI490" s="5"/>
      <c r="DJ490" s="5"/>
      <c r="DK490" s="5"/>
      <c r="DL490" s="5"/>
      <c r="DM490" s="5"/>
      <c r="DN490" s="5"/>
      <c r="DO490" s="5"/>
      <c r="DP490" s="5"/>
      <c r="DQ490" s="5"/>
      <c r="DT490" s="5"/>
      <c r="DU490" s="5"/>
      <c r="DV490" s="5"/>
      <c r="DW490" s="5"/>
      <c r="DX490" s="5"/>
      <c r="DY490" s="5"/>
      <c r="DZ490" s="5"/>
      <c r="EA490" s="5"/>
      <c r="EF490" s="5"/>
      <c r="EG490" s="5"/>
      <c r="EH490" s="5"/>
      <c r="EI490" s="5"/>
      <c r="EJ490" s="5"/>
      <c r="EK490" s="5"/>
      <c r="EL490" s="5"/>
      <c r="EM490" s="5"/>
      <c r="EQ490" s="5"/>
      <c r="ER490" s="5"/>
      <c r="ES490" s="5"/>
      <c r="ET490" s="5"/>
      <c r="EU490" s="5"/>
    </row>
    <row r="491" spans="113:151" ht="12.75" customHeight="1">
      <c r="DI491" s="5"/>
      <c r="DJ491" s="5"/>
      <c r="DK491" s="5"/>
      <c r="DL491" s="5"/>
      <c r="DM491" s="5"/>
      <c r="DN491" s="5"/>
      <c r="DO491" s="5"/>
      <c r="DP491" s="5"/>
      <c r="DQ491" s="5"/>
      <c r="DT491" s="5"/>
      <c r="DU491" s="5"/>
      <c r="DV491" s="5"/>
      <c r="DW491" s="5"/>
      <c r="DX491" s="5"/>
      <c r="DY491" s="5"/>
      <c r="DZ491" s="5"/>
      <c r="EA491" s="5"/>
      <c r="EF491" s="5"/>
      <c r="EG491" s="5"/>
      <c r="EH491" s="5"/>
      <c r="EI491" s="5"/>
      <c r="EJ491" s="5"/>
      <c r="EK491" s="5"/>
      <c r="EL491" s="5"/>
      <c r="EM491" s="5"/>
      <c r="EQ491" s="5"/>
      <c r="ER491" s="5"/>
      <c r="ES491" s="5"/>
      <c r="ET491" s="5"/>
      <c r="EU491" s="5"/>
    </row>
    <row r="492" spans="113:151" ht="12.75" customHeight="1">
      <c r="DI492" s="5"/>
      <c r="DJ492" s="5"/>
      <c r="DK492" s="5"/>
      <c r="DL492" s="5"/>
      <c r="DM492" s="5"/>
      <c r="DN492" s="5"/>
      <c r="DO492" s="5"/>
      <c r="DP492" s="5"/>
      <c r="DQ492" s="5"/>
      <c r="DT492" s="5"/>
      <c r="DU492" s="5"/>
      <c r="DV492" s="5"/>
      <c r="DW492" s="5"/>
      <c r="DX492" s="5"/>
      <c r="DY492" s="5"/>
      <c r="DZ492" s="5"/>
      <c r="EA492" s="5"/>
      <c r="EF492" s="5"/>
      <c r="EG492" s="5"/>
      <c r="EH492" s="5"/>
      <c r="EI492" s="5"/>
      <c r="EJ492" s="5"/>
      <c r="EK492" s="5"/>
      <c r="EL492" s="5"/>
      <c r="EM492" s="5"/>
      <c r="EQ492" s="5"/>
      <c r="ER492" s="5"/>
      <c r="ES492" s="5"/>
      <c r="ET492" s="5"/>
      <c r="EU492" s="5"/>
    </row>
    <row r="493" spans="113:151" ht="12.75" customHeight="1">
      <c r="DI493" s="5"/>
      <c r="DJ493" s="5"/>
      <c r="DK493" s="5"/>
      <c r="DL493" s="5"/>
      <c r="DM493" s="5"/>
      <c r="DN493" s="5"/>
      <c r="DO493" s="5"/>
      <c r="DP493" s="5"/>
      <c r="DQ493" s="5"/>
      <c r="DT493" s="5"/>
      <c r="DU493" s="5"/>
      <c r="DV493" s="5"/>
      <c r="DW493" s="5"/>
      <c r="DX493" s="5"/>
      <c r="DY493" s="5"/>
      <c r="DZ493" s="5"/>
      <c r="EA493" s="5"/>
      <c r="EF493" s="5"/>
      <c r="EG493" s="5"/>
      <c r="EH493" s="5"/>
      <c r="EI493" s="5"/>
      <c r="EJ493" s="5"/>
      <c r="EK493" s="5"/>
      <c r="EL493" s="5"/>
      <c r="EM493" s="5"/>
      <c r="EQ493" s="5"/>
      <c r="ER493" s="5"/>
      <c r="ES493" s="5"/>
      <c r="ET493" s="5"/>
      <c r="EU493" s="5"/>
    </row>
    <row r="494" spans="113:151" ht="12.75" customHeight="1">
      <c r="DI494" s="5"/>
      <c r="DJ494" s="5"/>
      <c r="DK494" s="5"/>
      <c r="DL494" s="5"/>
      <c r="DM494" s="5"/>
      <c r="DN494" s="5"/>
      <c r="DO494" s="5"/>
      <c r="DP494" s="5"/>
      <c r="DQ494" s="5"/>
      <c r="DT494" s="5"/>
      <c r="DU494" s="5"/>
      <c r="DV494" s="5"/>
      <c r="DW494" s="5"/>
      <c r="DX494" s="5"/>
      <c r="DY494" s="5"/>
      <c r="DZ494" s="5"/>
      <c r="EA494" s="5"/>
      <c r="EF494" s="5"/>
      <c r="EG494" s="5"/>
      <c r="EH494" s="5"/>
      <c r="EI494" s="5"/>
      <c r="EJ494" s="5"/>
      <c r="EK494" s="5"/>
      <c r="EL494" s="5"/>
      <c r="EM494" s="5"/>
      <c r="EQ494" s="5"/>
      <c r="ER494" s="5"/>
      <c r="ES494" s="5"/>
      <c r="ET494" s="5"/>
      <c r="EU494" s="5"/>
    </row>
    <row r="495" spans="113:151" ht="12.75" customHeight="1">
      <c r="DI495" s="5"/>
      <c r="DJ495" s="5"/>
      <c r="DK495" s="5"/>
      <c r="DL495" s="5"/>
      <c r="DM495" s="5"/>
      <c r="DN495" s="5"/>
      <c r="DO495" s="5"/>
      <c r="DP495" s="5"/>
      <c r="DQ495" s="5"/>
      <c r="DT495" s="5"/>
      <c r="DU495" s="5"/>
      <c r="DV495" s="5"/>
      <c r="DW495" s="5"/>
      <c r="DX495" s="5"/>
      <c r="DY495" s="5"/>
      <c r="DZ495" s="5"/>
      <c r="EA495" s="5"/>
      <c r="EF495" s="5"/>
      <c r="EG495" s="5"/>
      <c r="EH495" s="5"/>
      <c r="EI495" s="5"/>
      <c r="EJ495" s="5"/>
      <c r="EK495" s="5"/>
      <c r="EL495" s="5"/>
      <c r="EM495" s="5"/>
      <c r="EQ495" s="5"/>
      <c r="ER495" s="5"/>
      <c r="ES495" s="5"/>
      <c r="ET495" s="5"/>
      <c r="EU495" s="5"/>
    </row>
    <row r="496" spans="113:151" ht="12.75" customHeight="1">
      <c r="DI496" s="5"/>
      <c r="DJ496" s="5"/>
      <c r="DK496" s="5"/>
      <c r="DL496" s="5"/>
      <c r="DM496" s="5"/>
      <c r="DN496" s="5"/>
      <c r="DO496" s="5"/>
      <c r="DP496" s="5"/>
      <c r="DQ496" s="5"/>
      <c r="DT496" s="5"/>
      <c r="DU496" s="5"/>
      <c r="DV496" s="5"/>
      <c r="DW496" s="5"/>
      <c r="DX496" s="5"/>
      <c r="DY496" s="5"/>
      <c r="DZ496" s="5"/>
      <c r="EA496" s="5"/>
      <c r="EF496" s="5"/>
      <c r="EG496" s="5"/>
      <c r="EH496" s="5"/>
      <c r="EI496" s="5"/>
      <c r="EJ496" s="5"/>
      <c r="EK496" s="5"/>
      <c r="EL496" s="5"/>
      <c r="EM496" s="5"/>
      <c r="EQ496" s="5"/>
      <c r="ER496" s="5"/>
      <c r="ES496" s="5"/>
      <c r="ET496" s="5"/>
      <c r="EU496" s="5"/>
    </row>
    <row r="497" spans="113:151" ht="12.75" customHeight="1">
      <c r="DI497" s="5"/>
      <c r="DJ497" s="5"/>
      <c r="DK497" s="5"/>
      <c r="DL497" s="5"/>
      <c r="DM497" s="5"/>
      <c r="DN497" s="5"/>
      <c r="DO497" s="5"/>
      <c r="DP497" s="5"/>
      <c r="DQ497" s="5"/>
      <c r="DT497" s="5"/>
      <c r="DU497" s="5"/>
      <c r="DV497" s="5"/>
      <c r="DW497" s="5"/>
      <c r="DX497" s="5"/>
      <c r="DY497" s="5"/>
      <c r="DZ497" s="5"/>
      <c r="EA497" s="5"/>
      <c r="EF497" s="5"/>
      <c r="EG497" s="5"/>
      <c r="EH497" s="5"/>
      <c r="EI497" s="5"/>
      <c r="EJ497" s="5"/>
      <c r="EK497" s="5"/>
      <c r="EL497" s="5"/>
      <c r="EM497" s="5"/>
      <c r="EQ497" s="5"/>
      <c r="ER497" s="5"/>
      <c r="ES497" s="5"/>
      <c r="ET497" s="5"/>
      <c r="EU497" s="5"/>
    </row>
    <row r="498" spans="113:151" ht="12.75" customHeight="1">
      <c r="DI498" s="5"/>
      <c r="DJ498" s="5"/>
      <c r="DK498" s="5"/>
      <c r="DL498" s="5"/>
      <c r="DM498" s="5"/>
      <c r="DN498" s="5"/>
      <c r="DO498" s="5"/>
      <c r="DP498" s="5"/>
      <c r="DQ498" s="5"/>
      <c r="DT498" s="5"/>
      <c r="DU498" s="5"/>
      <c r="DV498" s="5"/>
      <c r="DW498" s="5"/>
      <c r="DX498" s="5"/>
      <c r="DY498" s="5"/>
      <c r="DZ498" s="5"/>
      <c r="EA498" s="5"/>
      <c r="EF498" s="5"/>
      <c r="EG498" s="5"/>
      <c r="EH498" s="5"/>
      <c r="EI498" s="5"/>
      <c r="EJ498" s="5"/>
      <c r="EK498" s="5"/>
      <c r="EL498" s="5"/>
      <c r="EM498" s="5"/>
      <c r="EQ498" s="5"/>
      <c r="ER498" s="5"/>
      <c r="ES498" s="5"/>
      <c r="ET498" s="5"/>
      <c r="EU498" s="5"/>
    </row>
    <row r="499" spans="113:151" ht="12.75" customHeight="1">
      <c r="DI499" s="5"/>
      <c r="DJ499" s="5"/>
      <c r="DK499" s="5"/>
      <c r="DL499" s="5"/>
      <c r="DM499" s="5"/>
      <c r="DN499" s="5"/>
      <c r="DO499" s="5"/>
      <c r="DP499" s="5"/>
      <c r="DQ499" s="5"/>
      <c r="DT499" s="5"/>
      <c r="DU499" s="5"/>
      <c r="DV499" s="5"/>
      <c r="DW499" s="5"/>
      <c r="DX499" s="5"/>
      <c r="DY499" s="5"/>
      <c r="DZ499" s="5"/>
      <c r="EA499" s="5"/>
      <c r="EF499" s="5"/>
      <c r="EG499" s="5"/>
      <c r="EH499" s="5"/>
      <c r="EI499" s="5"/>
      <c r="EJ499" s="5"/>
      <c r="EK499" s="5"/>
      <c r="EL499" s="5"/>
      <c r="EM499" s="5"/>
      <c r="EQ499" s="5"/>
      <c r="ER499" s="5"/>
      <c r="ES499" s="5"/>
      <c r="ET499" s="5"/>
      <c r="EU499" s="5"/>
    </row>
    <row r="500" spans="113:151" ht="12.75" customHeight="1">
      <c r="DI500" s="5"/>
      <c r="DJ500" s="5"/>
      <c r="DK500" s="5"/>
      <c r="DL500" s="5"/>
      <c r="DM500" s="5"/>
      <c r="DN500" s="5"/>
      <c r="DO500" s="5"/>
      <c r="DP500" s="5"/>
      <c r="DQ500" s="5"/>
      <c r="DT500" s="5"/>
      <c r="DU500" s="5"/>
      <c r="DV500" s="5"/>
      <c r="DW500" s="5"/>
      <c r="DX500" s="5"/>
      <c r="DY500" s="5"/>
      <c r="DZ500" s="5"/>
      <c r="EA500" s="5"/>
      <c r="EF500" s="5"/>
      <c r="EG500" s="5"/>
      <c r="EH500" s="5"/>
      <c r="EI500" s="5"/>
      <c r="EJ500" s="5"/>
      <c r="EK500" s="5"/>
      <c r="EL500" s="5"/>
      <c r="EM500" s="5"/>
      <c r="EQ500" s="5"/>
      <c r="ER500" s="5"/>
      <c r="ES500" s="5"/>
      <c r="ET500" s="5"/>
      <c r="EU500" s="5"/>
    </row>
    <row r="501" spans="113:151" ht="12.75" customHeight="1">
      <c r="DI501" s="5"/>
      <c r="DJ501" s="5"/>
      <c r="DK501" s="5"/>
      <c r="DL501" s="5"/>
      <c r="DM501" s="5"/>
      <c r="DN501" s="5"/>
      <c r="DO501" s="5"/>
      <c r="DP501" s="5"/>
      <c r="DQ501" s="5"/>
      <c r="DT501" s="5"/>
      <c r="DU501" s="5"/>
      <c r="DV501" s="5"/>
      <c r="DW501" s="5"/>
      <c r="DX501" s="5"/>
      <c r="DY501" s="5"/>
      <c r="DZ501" s="5"/>
      <c r="EA501" s="5"/>
      <c r="EF501" s="5"/>
      <c r="EG501" s="5"/>
      <c r="EH501" s="5"/>
      <c r="EI501" s="5"/>
      <c r="EJ501" s="5"/>
      <c r="EK501" s="5"/>
      <c r="EL501" s="5"/>
      <c r="EM501" s="5"/>
      <c r="EQ501" s="5"/>
      <c r="ER501" s="5"/>
      <c r="ES501" s="5"/>
      <c r="ET501" s="5"/>
      <c r="EU501" s="5"/>
    </row>
    <row r="502" spans="113:151" ht="12.75" customHeight="1">
      <c r="DI502" s="5"/>
      <c r="DJ502" s="5"/>
      <c r="DK502" s="5"/>
      <c r="DL502" s="5"/>
      <c r="DM502" s="5"/>
      <c r="DN502" s="5"/>
      <c r="DO502" s="5"/>
      <c r="DP502" s="5"/>
      <c r="DQ502" s="5"/>
      <c r="DT502" s="5"/>
      <c r="DU502" s="5"/>
      <c r="DV502" s="5"/>
      <c r="DW502" s="5"/>
      <c r="DX502" s="5"/>
      <c r="DY502" s="5"/>
      <c r="DZ502" s="5"/>
      <c r="EA502" s="5"/>
      <c r="EF502" s="5"/>
      <c r="EG502" s="5"/>
      <c r="EH502" s="5"/>
      <c r="EI502" s="5"/>
      <c r="EJ502" s="5"/>
      <c r="EK502" s="5"/>
      <c r="EL502" s="5"/>
      <c r="EM502" s="5"/>
      <c r="EQ502" s="5"/>
      <c r="ER502" s="5"/>
      <c r="ES502" s="5"/>
      <c r="ET502" s="5"/>
      <c r="EU502" s="5"/>
    </row>
    <row r="503" spans="113:151" ht="12.75" customHeight="1">
      <c r="DI503" s="5"/>
      <c r="DJ503" s="5"/>
      <c r="DK503" s="5"/>
      <c r="DL503" s="5"/>
      <c r="DM503" s="5"/>
      <c r="DN503" s="5"/>
      <c r="DO503" s="5"/>
      <c r="DP503" s="5"/>
      <c r="DQ503" s="5"/>
      <c r="DT503" s="5"/>
      <c r="DU503" s="5"/>
      <c r="DV503" s="5"/>
      <c r="DW503" s="5"/>
      <c r="DX503" s="5"/>
      <c r="DY503" s="5"/>
      <c r="DZ503" s="5"/>
      <c r="EA503" s="5"/>
      <c r="EF503" s="5"/>
      <c r="EG503" s="5"/>
      <c r="EH503" s="5"/>
      <c r="EI503" s="5"/>
      <c r="EJ503" s="5"/>
      <c r="EK503" s="5"/>
      <c r="EL503" s="5"/>
      <c r="EM503" s="5"/>
      <c r="EQ503" s="5"/>
      <c r="ER503" s="5"/>
      <c r="ES503" s="5"/>
      <c r="ET503" s="5"/>
      <c r="EU503" s="5"/>
    </row>
    <row r="504" spans="113:151" ht="12.75" customHeight="1">
      <c r="DI504" s="5"/>
      <c r="DJ504" s="5"/>
      <c r="DK504" s="5"/>
      <c r="DL504" s="5"/>
      <c r="DM504" s="5"/>
      <c r="DN504" s="5"/>
      <c r="DO504" s="5"/>
      <c r="DP504" s="5"/>
      <c r="DQ504" s="5"/>
      <c r="DT504" s="5"/>
      <c r="DU504" s="5"/>
      <c r="DV504" s="5"/>
      <c r="DW504" s="5"/>
      <c r="DX504" s="5"/>
      <c r="DY504" s="5"/>
      <c r="DZ504" s="5"/>
      <c r="EA504" s="5"/>
      <c r="EF504" s="5"/>
      <c r="EG504" s="5"/>
      <c r="EH504" s="5"/>
      <c r="EI504" s="5"/>
      <c r="EJ504" s="5"/>
      <c r="EK504" s="5"/>
      <c r="EL504" s="5"/>
      <c r="EM504" s="5"/>
      <c r="EQ504" s="5"/>
      <c r="ER504" s="5"/>
      <c r="ES504" s="5"/>
      <c r="ET504" s="5"/>
      <c r="EU504" s="5"/>
    </row>
    <row r="505" spans="113:151" ht="12.75" customHeight="1">
      <c r="DI505" s="5"/>
      <c r="DJ505" s="5"/>
      <c r="DK505" s="5"/>
      <c r="DL505" s="5"/>
      <c r="DM505" s="5"/>
      <c r="DN505" s="5"/>
      <c r="DO505" s="5"/>
      <c r="DP505" s="5"/>
      <c r="DQ505" s="5"/>
      <c r="DT505" s="5"/>
      <c r="DU505" s="5"/>
      <c r="DV505" s="5"/>
      <c r="DW505" s="5"/>
      <c r="DX505" s="5"/>
      <c r="DY505" s="5"/>
      <c r="DZ505" s="5"/>
      <c r="EA505" s="5"/>
      <c r="EF505" s="5"/>
      <c r="EG505" s="5"/>
      <c r="EH505" s="5"/>
      <c r="EI505" s="5"/>
      <c r="EJ505" s="5"/>
      <c r="EK505" s="5"/>
      <c r="EL505" s="5"/>
      <c r="EM505" s="5"/>
      <c r="EQ505" s="5"/>
      <c r="ER505" s="5"/>
      <c r="ES505" s="5"/>
      <c r="ET505" s="5"/>
      <c r="EU505" s="5"/>
    </row>
    <row r="506" spans="113:151" ht="12.75" customHeight="1">
      <c r="DI506" s="5"/>
      <c r="DJ506" s="5"/>
      <c r="DK506" s="5"/>
      <c r="DL506" s="5"/>
      <c r="DM506" s="5"/>
      <c r="DN506" s="5"/>
      <c r="DO506" s="5"/>
      <c r="DP506" s="5"/>
      <c r="DQ506" s="5"/>
      <c r="DT506" s="5"/>
      <c r="DU506" s="5"/>
      <c r="DV506" s="5"/>
      <c r="DW506" s="5"/>
      <c r="DX506" s="5"/>
      <c r="DY506" s="5"/>
      <c r="DZ506" s="5"/>
      <c r="EA506" s="5"/>
      <c r="EF506" s="5"/>
      <c r="EG506" s="5"/>
      <c r="EH506" s="5"/>
      <c r="EI506" s="5"/>
      <c r="EJ506" s="5"/>
      <c r="EK506" s="5"/>
      <c r="EL506" s="5"/>
      <c r="EM506" s="5"/>
      <c r="EQ506" s="5"/>
      <c r="ER506" s="5"/>
      <c r="ES506" s="5"/>
      <c r="ET506" s="5"/>
      <c r="EU506" s="5"/>
    </row>
    <row r="507" spans="113:151" ht="12.75" customHeight="1">
      <c r="DI507" s="5"/>
      <c r="DJ507" s="5"/>
      <c r="DK507" s="5"/>
      <c r="DL507" s="5"/>
      <c r="DM507" s="5"/>
      <c r="DN507" s="5"/>
      <c r="DO507" s="5"/>
      <c r="DP507" s="5"/>
      <c r="DQ507" s="5"/>
      <c r="DT507" s="5"/>
      <c r="DU507" s="5"/>
      <c r="DV507" s="5"/>
      <c r="DW507" s="5"/>
      <c r="DX507" s="5"/>
      <c r="DY507" s="5"/>
      <c r="DZ507" s="5"/>
      <c r="EA507" s="5"/>
      <c r="EF507" s="5"/>
      <c r="EG507" s="5"/>
      <c r="EH507" s="5"/>
      <c r="EI507" s="5"/>
      <c r="EJ507" s="5"/>
      <c r="EK507" s="5"/>
      <c r="EL507" s="5"/>
      <c r="EM507" s="5"/>
      <c r="EQ507" s="5"/>
      <c r="ER507" s="5"/>
      <c r="ES507" s="5"/>
      <c r="ET507" s="5"/>
      <c r="EU507" s="5"/>
    </row>
    <row r="508" spans="113:151" ht="12.75" customHeight="1">
      <c r="DI508" s="5"/>
      <c r="DJ508" s="5"/>
      <c r="DK508" s="5"/>
      <c r="DL508" s="5"/>
      <c r="DM508" s="5"/>
      <c r="DN508" s="5"/>
      <c r="DO508" s="5"/>
      <c r="DP508" s="5"/>
      <c r="DQ508" s="5"/>
      <c r="DT508" s="5"/>
      <c r="DU508" s="5"/>
      <c r="DV508" s="5"/>
      <c r="DW508" s="5"/>
      <c r="DX508" s="5"/>
      <c r="DY508" s="5"/>
      <c r="DZ508" s="5"/>
      <c r="EA508" s="5"/>
      <c r="EF508" s="5"/>
      <c r="EG508" s="5"/>
      <c r="EH508" s="5"/>
      <c r="EI508" s="5"/>
      <c r="EJ508" s="5"/>
      <c r="EK508" s="5"/>
      <c r="EL508" s="5"/>
      <c r="EM508" s="5"/>
      <c r="EQ508" s="5"/>
      <c r="ER508" s="5"/>
      <c r="ES508" s="5"/>
      <c r="ET508" s="5"/>
      <c r="EU508" s="5"/>
    </row>
    <row r="509" spans="113:151" ht="12.75" customHeight="1">
      <c r="DI509" s="5"/>
      <c r="DJ509" s="5"/>
      <c r="DK509" s="5"/>
      <c r="DL509" s="5"/>
      <c r="DM509" s="5"/>
      <c r="DN509" s="5"/>
      <c r="DO509" s="5"/>
      <c r="DP509" s="5"/>
      <c r="DQ509" s="5"/>
      <c r="DT509" s="5"/>
      <c r="DU509" s="5"/>
      <c r="DV509" s="5"/>
      <c r="DW509" s="5"/>
      <c r="DX509" s="5"/>
      <c r="DY509" s="5"/>
      <c r="DZ509" s="5"/>
      <c r="EA509" s="5"/>
      <c r="EF509" s="5"/>
      <c r="EG509" s="5"/>
      <c r="EH509" s="5"/>
      <c r="EI509" s="5"/>
      <c r="EJ509" s="5"/>
      <c r="EK509" s="5"/>
      <c r="EL509" s="5"/>
      <c r="EM509" s="5"/>
      <c r="EQ509" s="5"/>
      <c r="ER509" s="5"/>
      <c r="ES509" s="5"/>
      <c r="ET509" s="5"/>
      <c r="EU509" s="5"/>
    </row>
    <row r="510" spans="113:151" ht="12.75" customHeight="1">
      <c r="DI510" s="5"/>
      <c r="DJ510" s="5"/>
      <c r="DK510" s="5"/>
      <c r="DL510" s="5"/>
      <c r="DM510" s="5"/>
      <c r="DN510" s="5"/>
      <c r="DO510" s="5"/>
      <c r="DP510" s="5"/>
      <c r="DQ510" s="5"/>
      <c r="DT510" s="5"/>
      <c r="DU510" s="5"/>
      <c r="DV510" s="5"/>
      <c r="DW510" s="5"/>
      <c r="DX510" s="5"/>
      <c r="DY510" s="5"/>
      <c r="DZ510" s="5"/>
      <c r="EA510" s="5"/>
      <c r="EF510" s="5"/>
      <c r="EG510" s="5"/>
      <c r="EH510" s="5"/>
      <c r="EI510" s="5"/>
      <c r="EJ510" s="5"/>
      <c r="EK510" s="5"/>
      <c r="EL510" s="5"/>
      <c r="EM510" s="5"/>
      <c r="EQ510" s="5"/>
      <c r="ER510" s="5"/>
      <c r="ES510" s="5"/>
      <c r="ET510" s="5"/>
      <c r="EU510" s="5"/>
    </row>
    <row r="511" spans="113:151" ht="12.75" customHeight="1">
      <c r="DI511" s="5"/>
      <c r="DJ511" s="5"/>
      <c r="DK511" s="5"/>
      <c r="DL511" s="5"/>
      <c r="DM511" s="5"/>
      <c r="DN511" s="5"/>
      <c r="DO511" s="5"/>
      <c r="DP511" s="5"/>
      <c r="DQ511" s="5"/>
      <c r="DT511" s="5"/>
      <c r="DU511" s="5"/>
      <c r="DV511" s="5"/>
      <c r="DW511" s="5"/>
      <c r="DX511" s="5"/>
      <c r="DY511" s="5"/>
      <c r="DZ511" s="5"/>
      <c r="EA511" s="5"/>
      <c r="EF511" s="5"/>
      <c r="EG511" s="5"/>
      <c r="EH511" s="5"/>
      <c r="EI511" s="5"/>
      <c r="EJ511" s="5"/>
      <c r="EK511" s="5"/>
      <c r="EL511" s="5"/>
      <c r="EM511" s="5"/>
      <c r="EQ511" s="5"/>
      <c r="ER511" s="5"/>
      <c r="ES511" s="5"/>
      <c r="ET511" s="5"/>
      <c r="EU511" s="5"/>
    </row>
    <row r="512" spans="113:151" ht="12.75" customHeight="1">
      <c r="DI512" s="5"/>
      <c r="DJ512" s="5"/>
      <c r="DK512" s="5"/>
      <c r="DL512" s="5"/>
      <c r="DM512" s="5"/>
      <c r="DN512" s="5"/>
      <c r="DO512" s="5"/>
      <c r="DP512" s="5"/>
      <c r="DQ512" s="5"/>
      <c r="DT512" s="5"/>
      <c r="DU512" s="5"/>
      <c r="DV512" s="5"/>
      <c r="DW512" s="5"/>
      <c r="DX512" s="5"/>
      <c r="DY512" s="5"/>
      <c r="DZ512" s="5"/>
      <c r="EA512" s="5"/>
      <c r="EF512" s="5"/>
      <c r="EG512" s="5"/>
      <c r="EH512" s="5"/>
      <c r="EI512" s="5"/>
      <c r="EJ512" s="5"/>
      <c r="EK512" s="5"/>
      <c r="EL512" s="5"/>
      <c r="EM512" s="5"/>
      <c r="EQ512" s="5"/>
      <c r="ER512" s="5"/>
      <c r="ES512" s="5"/>
      <c r="ET512" s="5"/>
      <c r="EU512" s="5"/>
    </row>
    <row r="513" spans="113:151" ht="12.75" customHeight="1">
      <c r="DI513" s="5"/>
      <c r="DJ513" s="5"/>
      <c r="DK513" s="5"/>
      <c r="DL513" s="5"/>
      <c r="DM513" s="5"/>
      <c r="DN513" s="5"/>
      <c r="DO513" s="5"/>
      <c r="DP513" s="5"/>
      <c r="DQ513" s="5"/>
      <c r="DT513" s="5"/>
      <c r="DU513" s="5"/>
      <c r="DV513" s="5"/>
      <c r="DW513" s="5"/>
      <c r="DX513" s="5"/>
      <c r="DY513" s="5"/>
      <c r="DZ513" s="5"/>
      <c r="EA513" s="5"/>
      <c r="EF513" s="5"/>
      <c r="EG513" s="5"/>
      <c r="EH513" s="5"/>
      <c r="EI513" s="5"/>
      <c r="EJ513" s="5"/>
      <c r="EK513" s="5"/>
      <c r="EL513" s="5"/>
      <c r="EM513" s="5"/>
      <c r="EQ513" s="5"/>
      <c r="ER513" s="5"/>
      <c r="ES513" s="5"/>
      <c r="ET513" s="5"/>
      <c r="EU513" s="5"/>
    </row>
    <row r="514" spans="113:151" ht="12.75" customHeight="1">
      <c r="DI514" s="5"/>
      <c r="DJ514" s="5"/>
      <c r="DK514" s="5"/>
      <c r="DL514" s="5"/>
      <c r="DM514" s="5"/>
      <c r="DN514" s="5"/>
      <c r="DO514" s="5"/>
      <c r="DP514" s="5"/>
      <c r="DQ514" s="5"/>
      <c r="DT514" s="5"/>
      <c r="DU514" s="5"/>
      <c r="DV514" s="5"/>
      <c r="DW514" s="5"/>
      <c r="DX514" s="5"/>
      <c r="DY514" s="5"/>
      <c r="DZ514" s="5"/>
      <c r="EA514" s="5"/>
      <c r="EF514" s="5"/>
      <c r="EG514" s="5"/>
      <c r="EH514" s="5"/>
      <c r="EI514" s="5"/>
      <c r="EJ514" s="5"/>
      <c r="EK514" s="5"/>
      <c r="EL514" s="5"/>
      <c r="EM514" s="5"/>
      <c r="EQ514" s="5"/>
      <c r="ER514" s="5"/>
      <c r="ES514" s="5"/>
      <c r="ET514" s="5"/>
      <c r="EU514" s="5"/>
    </row>
    <row r="515" spans="113:151" ht="12.75" customHeight="1">
      <c r="DI515" s="5"/>
      <c r="DJ515" s="5"/>
      <c r="DK515" s="5"/>
      <c r="DL515" s="5"/>
      <c r="DM515" s="5"/>
      <c r="DN515" s="5"/>
      <c r="DO515" s="5"/>
      <c r="DP515" s="5"/>
      <c r="DQ515" s="5"/>
      <c r="DT515" s="5"/>
      <c r="DU515" s="5"/>
      <c r="DV515" s="5"/>
      <c r="DW515" s="5"/>
      <c r="DX515" s="5"/>
      <c r="DY515" s="5"/>
      <c r="DZ515" s="5"/>
      <c r="EA515" s="5"/>
      <c r="EF515" s="5"/>
      <c r="EG515" s="5"/>
      <c r="EH515" s="5"/>
      <c r="EI515" s="5"/>
      <c r="EJ515" s="5"/>
      <c r="EK515" s="5"/>
      <c r="EL515" s="5"/>
      <c r="EM515" s="5"/>
      <c r="EQ515" s="5"/>
      <c r="ER515" s="5"/>
      <c r="ES515" s="5"/>
      <c r="ET515" s="5"/>
      <c r="EU515" s="5"/>
    </row>
    <row r="516" spans="113:151" ht="12.75" customHeight="1">
      <c r="DI516" s="5"/>
      <c r="DJ516" s="5"/>
      <c r="DK516" s="5"/>
      <c r="DL516" s="5"/>
      <c r="DM516" s="5"/>
      <c r="DN516" s="5"/>
      <c r="DO516" s="5"/>
      <c r="DP516" s="5"/>
      <c r="DQ516" s="5"/>
      <c r="DT516" s="5"/>
      <c r="DU516" s="5"/>
      <c r="DV516" s="5"/>
      <c r="DW516" s="5"/>
      <c r="DX516" s="5"/>
      <c r="DY516" s="5"/>
      <c r="DZ516" s="5"/>
      <c r="EA516" s="5"/>
      <c r="EF516" s="5"/>
      <c r="EG516" s="5"/>
      <c r="EH516" s="5"/>
      <c r="EI516" s="5"/>
      <c r="EJ516" s="5"/>
      <c r="EK516" s="5"/>
      <c r="EL516" s="5"/>
      <c r="EM516" s="5"/>
      <c r="EQ516" s="5"/>
      <c r="ER516" s="5"/>
      <c r="ES516" s="5"/>
      <c r="ET516" s="5"/>
      <c r="EU516" s="5"/>
    </row>
    <row r="517" spans="113:151" ht="12.75" customHeight="1">
      <c r="DI517" s="5"/>
      <c r="DJ517" s="5"/>
      <c r="DK517" s="5"/>
      <c r="DL517" s="5"/>
      <c r="DM517" s="5"/>
      <c r="DN517" s="5"/>
      <c r="DO517" s="5"/>
      <c r="DP517" s="5"/>
      <c r="DQ517" s="5"/>
      <c r="DT517" s="5"/>
      <c r="DU517" s="5"/>
      <c r="DV517" s="5"/>
      <c r="DW517" s="5"/>
      <c r="DX517" s="5"/>
      <c r="DY517" s="5"/>
      <c r="DZ517" s="5"/>
      <c r="EA517" s="5"/>
      <c r="EF517" s="5"/>
      <c r="EG517" s="5"/>
      <c r="EH517" s="5"/>
      <c r="EI517" s="5"/>
      <c r="EJ517" s="5"/>
      <c r="EK517" s="5"/>
      <c r="EL517" s="5"/>
      <c r="EM517" s="5"/>
      <c r="EQ517" s="5"/>
      <c r="ER517" s="5"/>
      <c r="ES517" s="5"/>
      <c r="ET517" s="5"/>
      <c r="EU517" s="5"/>
    </row>
    <row r="518" spans="113:151" ht="12.75" customHeight="1">
      <c r="DI518" s="5"/>
      <c r="DJ518" s="5"/>
      <c r="DK518" s="5"/>
      <c r="DL518" s="5"/>
      <c r="DM518" s="5"/>
      <c r="DN518" s="5"/>
      <c r="DO518" s="5"/>
      <c r="DP518" s="5"/>
      <c r="DQ518" s="5"/>
      <c r="DT518" s="5"/>
      <c r="DU518" s="5"/>
      <c r="DV518" s="5"/>
      <c r="DW518" s="5"/>
      <c r="DX518" s="5"/>
      <c r="DY518" s="5"/>
      <c r="DZ518" s="5"/>
      <c r="EA518" s="5"/>
      <c r="EF518" s="5"/>
      <c r="EG518" s="5"/>
      <c r="EH518" s="5"/>
      <c r="EI518" s="5"/>
      <c r="EJ518" s="5"/>
      <c r="EK518" s="5"/>
      <c r="EL518" s="5"/>
      <c r="EM518" s="5"/>
      <c r="EQ518" s="5"/>
      <c r="ER518" s="5"/>
      <c r="ES518" s="5"/>
      <c r="ET518" s="5"/>
      <c r="EU518" s="5"/>
    </row>
    <row r="519" spans="113:151" ht="12.75" customHeight="1">
      <c r="DI519" s="5"/>
      <c r="DJ519" s="5"/>
      <c r="DK519" s="5"/>
      <c r="DL519" s="5"/>
      <c r="DM519" s="5"/>
      <c r="DN519" s="5"/>
      <c r="DO519" s="5"/>
      <c r="DP519" s="5"/>
      <c r="DQ519" s="5"/>
      <c r="DT519" s="5"/>
      <c r="DU519" s="5"/>
      <c r="DV519" s="5"/>
      <c r="DW519" s="5"/>
      <c r="DX519" s="5"/>
      <c r="DY519" s="5"/>
      <c r="DZ519" s="5"/>
      <c r="EA519" s="5"/>
      <c r="EF519" s="5"/>
      <c r="EG519" s="5"/>
      <c r="EH519" s="5"/>
      <c r="EI519" s="5"/>
      <c r="EJ519" s="5"/>
      <c r="EK519" s="5"/>
      <c r="EL519" s="5"/>
      <c r="EM519" s="5"/>
      <c r="EQ519" s="5"/>
      <c r="ER519" s="5"/>
      <c r="ES519" s="5"/>
      <c r="ET519" s="5"/>
      <c r="EU519" s="5"/>
    </row>
    <row r="520" spans="113:151" ht="12.75" customHeight="1">
      <c r="DI520" s="5"/>
      <c r="DJ520" s="5"/>
      <c r="DK520" s="5"/>
      <c r="DL520" s="5"/>
      <c r="DM520" s="5"/>
      <c r="DN520" s="5"/>
      <c r="DO520" s="5"/>
      <c r="DP520" s="5"/>
      <c r="DQ520" s="5"/>
      <c r="DT520" s="5"/>
      <c r="DU520" s="5"/>
      <c r="DV520" s="5"/>
      <c r="DW520" s="5"/>
      <c r="DX520" s="5"/>
      <c r="DY520" s="5"/>
      <c r="DZ520" s="5"/>
      <c r="EA520" s="5"/>
      <c r="EF520" s="5"/>
      <c r="EG520" s="5"/>
      <c r="EH520" s="5"/>
      <c r="EI520" s="5"/>
      <c r="EJ520" s="5"/>
      <c r="EK520" s="5"/>
      <c r="EL520" s="5"/>
      <c r="EM520" s="5"/>
      <c r="EQ520" s="5"/>
      <c r="ER520" s="5"/>
      <c r="ES520" s="5"/>
      <c r="ET520" s="5"/>
      <c r="EU520" s="5"/>
    </row>
    <row r="521" spans="113:151" ht="12.75" customHeight="1">
      <c r="DI521" s="5"/>
      <c r="DJ521" s="5"/>
      <c r="DK521" s="5"/>
      <c r="DL521" s="5"/>
      <c r="DM521" s="5"/>
      <c r="DN521" s="5"/>
      <c r="DO521" s="5"/>
      <c r="DP521" s="5"/>
      <c r="DQ521" s="5"/>
      <c r="DT521" s="5"/>
      <c r="DU521" s="5"/>
      <c r="DV521" s="5"/>
      <c r="DW521" s="5"/>
      <c r="DX521" s="5"/>
      <c r="DY521" s="5"/>
      <c r="DZ521" s="5"/>
      <c r="EA521" s="5"/>
      <c r="EF521" s="5"/>
      <c r="EG521" s="5"/>
      <c r="EH521" s="5"/>
      <c r="EI521" s="5"/>
      <c r="EJ521" s="5"/>
      <c r="EK521" s="5"/>
      <c r="EL521" s="5"/>
      <c r="EM521" s="5"/>
      <c r="EQ521" s="5"/>
      <c r="ER521" s="5"/>
      <c r="ES521" s="5"/>
      <c r="ET521" s="5"/>
      <c r="EU521" s="5"/>
    </row>
    <row r="522" spans="113:151" ht="12.75" customHeight="1">
      <c r="DI522" s="5"/>
      <c r="DJ522" s="5"/>
      <c r="DK522" s="5"/>
      <c r="DL522" s="5"/>
      <c r="DM522" s="5"/>
      <c r="DN522" s="5"/>
      <c r="DO522" s="5"/>
      <c r="DP522" s="5"/>
      <c r="DQ522" s="5"/>
      <c r="DT522" s="5"/>
      <c r="DU522" s="5"/>
      <c r="DV522" s="5"/>
      <c r="DW522" s="5"/>
      <c r="DX522" s="5"/>
      <c r="DY522" s="5"/>
      <c r="DZ522" s="5"/>
      <c r="EA522" s="5"/>
      <c r="EF522" s="5"/>
      <c r="EG522" s="5"/>
      <c r="EH522" s="5"/>
      <c r="EI522" s="5"/>
      <c r="EJ522" s="5"/>
      <c r="EK522" s="5"/>
      <c r="EL522" s="5"/>
      <c r="EM522" s="5"/>
      <c r="EQ522" s="5"/>
      <c r="ER522" s="5"/>
      <c r="ES522" s="5"/>
      <c r="ET522" s="5"/>
      <c r="EU522" s="5"/>
    </row>
    <row r="523" spans="113:151" ht="12.75" customHeight="1">
      <c r="DI523" s="5"/>
      <c r="DJ523" s="5"/>
      <c r="DK523" s="5"/>
      <c r="DL523" s="5"/>
      <c r="DM523" s="5"/>
      <c r="DN523" s="5"/>
      <c r="DO523" s="5"/>
      <c r="DP523" s="5"/>
      <c r="DQ523" s="5"/>
      <c r="DT523" s="5"/>
      <c r="DU523" s="5"/>
      <c r="DV523" s="5"/>
      <c r="DW523" s="5"/>
      <c r="DX523" s="5"/>
      <c r="DY523" s="5"/>
      <c r="DZ523" s="5"/>
      <c r="EA523" s="5"/>
      <c r="EF523" s="5"/>
      <c r="EG523" s="5"/>
      <c r="EH523" s="5"/>
      <c r="EI523" s="5"/>
      <c r="EJ523" s="5"/>
      <c r="EK523" s="5"/>
      <c r="EL523" s="5"/>
      <c r="EM523" s="5"/>
      <c r="EQ523" s="5"/>
      <c r="ER523" s="5"/>
      <c r="ES523" s="5"/>
      <c r="ET523" s="5"/>
      <c r="EU523" s="5"/>
    </row>
    <row r="524" spans="113:151" ht="12.75" customHeight="1">
      <c r="DI524" s="5"/>
      <c r="DJ524" s="5"/>
      <c r="DK524" s="5"/>
      <c r="DL524" s="5"/>
      <c r="DM524" s="5"/>
      <c r="DN524" s="5"/>
      <c r="DO524" s="5"/>
      <c r="DP524" s="5"/>
      <c r="DQ524" s="5"/>
      <c r="DT524" s="5"/>
      <c r="DU524" s="5"/>
      <c r="DV524" s="5"/>
      <c r="DW524" s="5"/>
      <c r="DX524" s="5"/>
      <c r="DY524" s="5"/>
      <c r="DZ524" s="5"/>
      <c r="EA524" s="5"/>
      <c r="EF524" s="5"/>
      <c r="EG524" s="5"/>
      <c r="EH524" s="5"/>
      <c r="EI524" s="5"/>
      <c r="EJ524" s="5"/>
      <c r="EK524" s="5"/>
      <c r="EL524" s="5"/>
      <c r="EM524" s="5"/>
      <c r="EQ524" s="5"/>
      <c r="ER524" s="5"/>
      <c r="ES524" s="5"/>
      <c r="ET524" s="5"/>
      <c r="EU524" s="5"/>
    </row>
    <row r="525" spans="113:151" ht="12.75" customHeight="1">
      <c r="DI525" s="5"/>
      <c r="DJ525" s="5"/>
      <c r="DK525" s="5"/>
      <c r="DL525" s="5"/>
      <c r="DM525" s="5"/>
      <c r="DN525" s="5"/>
      <c r="DO525" s="5"/>
      <c r="DP525" s="5"/>
      <c r="DQ525" s="5"/>
      <c r="DT525" s="5"/>
      <c r="DU525" s="5"/>
      <c r="DV525" s="5"/>
      <c r="DW525" s="5"/>
      <c r="DX525" s="5"/>
      <c r="DY525" s="5"/>
      <c r="DZ525" s="5"/>
      <c r="EA525" s="5"/>
      <c r="EF525" s="5"/>
      <c r="EG525" s="5"/>
      <c r="EH525" s="5"/>
      <c r="EI525" s="5"/>
      <c r="EJ525" s="5"/>
      <c r="EK525" s="5"/>
      <c r="EL525" s="5"/>
      <c r="EM525" s="5"/>
      <c r="EQ525" s="5"/>
      <c r="ER525" s="5"/>
      <c r="ES525" s="5"/>
      <c r="ET525" s="5"/>
      <c r="EU525" s="5"/>
    </row>
    <row r="526" spans="113:151" ht="12.75" customHeight="1">
      <c r="DI526" s="5"/>
      <c r="DJ526" s="5"/>
      <c r="DK526" s="5"/>
      <c r="DL526" s="5"/>
      <c r="DM526" s="5"/>
      <c r="DN526" s="5"/>
      <c r="DO526" s="5"/>
      <c r="DP526" s="5"/>
      <c r="DQ526" s="5"/>
      <c r="DT526" s="5"/>
      <c r="DU526" s="5"/>
      <c r="DV526" s="5"/>
      <c r="DW526" s="5"/>
      <c r="DX526" s="5"/>
      <c r="DY526" s="5"/>
      <c r="DZ526" s="5"/>
      <c r="EA526" s="5"/>
      <c r="EF526" s="5"/>
      <c r="EG526" s="5"/>
      <c r="EH526" s="5"/>
      <c r="EI526" s="5"/>
      <c r="EJ526" s="5"/>
      <c r="EK526" s="5"/>
      <c r="EL526" s="5"/>
      <c r="EM526" s="5"/>
      <c r="EQ526" s="5"/>
      <c r="ER526" s="5"/>
      <c r="ES526" s="5"/>
      <c r="ET526" s="5"/>
      <c r="EU526" s="5"/>
    </row>
    <row r="527" spans="113:151" ht="12.75" customHeight="1">
      <c r="DI527" s="5"/>
      <c r="DJ527" s="5"/>
      <c r="DK527" s="5"/>
      <c r="DL527" s="5"/>
      <c r="DM527" s="5"/>
      <c r="DN527" s="5"/>
      <c r="DO527" s="5"/>
      <c r="DP527" s="5"/>
      <c r="DQ527" s="5"/>
      <c r="DT527" s="5"/>
      <c r="DU527" s="5"/>
      <c r="DV527" s="5"/>
      <c r="DW527" s="5"/>
      <c r="DX527" s="5"/>
      <c r="DY527" s="5"/>
      <c r="DZ527" s="5"/>
      <c r="EA527" s="5"/>
      <c r="EF527" s="5"/>
      <c r="EG527" s="5"/>
      <c r="EH527" s="5"/>
      <c r="EI527" s="5"/>
      <c r="EJ527" s="5"/>
      <c r="EK527" s="5"/>
      <c r="EL527" s="5"/>
      <c r="EM527" s="5"/>
      <c r="EQ527" s="5"/>
      <c r="ER527" s="5"/>
      <c r="ES527" s="5"/>
      <c r="ET527" s="5"/>
      <c r="EU527" s="5"/>
    </row>
    <row r="528" spans="113:151" ht="12.75" customHeight="1">
      <c r="DI528" s="5"/>
      <c r="DJ528" s="5"/>
      <c r="DK528" s="5"/>
      <c r="DL528" s="5"/>
      <c r="DM528" s="5"/>
      <c r="DN528" s="5"/>
      <c r="DO528" s="5"/>
      <c r="DP528" s="5"/>
      <c r="DQ528" s="5"/>
      <c r="DT528" s="5"/>
      <c r="DU528" s="5"/>
      <c r="DV528" s="5"/>
      <c r="DW528" s="5"/>
      <c r="DX528" s="5"/>
      <c r="DY528" s="5"/>
      <c r="DZ528" s="5"/>
      <c r="EA528" s="5"/>
      <c r="EF528" s="5"/>
      <c r="EG528" s="5"/>
      <c r="EH528" s="5"/>
      <c r="EI528" s="5"/>
      <c r="EJ528" s="5"/>
      <c r="EK528" s="5"/>
      <c r="EL528" s="5"/>
      <c r="EM528" s="5"/>
      <c r="EQ528" s="5"/>
      <c r="ER528" s="5"/>
      <c r="ES528" s="5"/>
      <c r="ET528" s="5"/>
      <c r="EU528" s="5"/>
    </row>
    <row r="529" spans="113:151" ht="12.75" customHeight="1">
      <c r="DI529" s="5"/>
      <c r="DJ529" s="5"/>
      <c r="DK529" s="5"/>
      <c r="DL529" s="5"/>
      <c r="DM529" s="5"/>
      <c r="DN529" s="5"/>
      <c r="DO529" s="5"/>
      <c r="DP529" s="5"/>
      <c r="DQ529" s="5"/>
      <c r="DT529" s="5"/>
      <c r="DU529" s="5"/>
      <c r="DV529" s="5"/>
      <c r="DW529" s="5"/>
      <c r="DX529" s="5"/>
      <c r="DY529" s="5"/>
      <c r="DZ529" s="5"/>
      <c r="EA529" s="5"/>
      <c r="EF529" s="5"/>
      <c r="EG529" s="5"/>
      <c r="EH529" s="5"/>
      <c r="EI529" s="5"/>
      <c r="EJ529" s="5"/>
      <c r="EK529" s="5"/>
      <c r="EL529" s="5"/>
      <c r="EM529" s="5"/>
      <c r="EQ529" s="5"/>
      <c r="ER529" s="5"/>
      <c r="ES529" s="5"/>
      <c r="ET529" s="5"/>
      <c r="EU529" s="5"/>
    </row>
    <row r="530" spans="113:151" ht="12.75" customHeight="1">
      <c r="DI530" s="5"/>
      <c r="DJ530" s="5"/>
      <c r="DK530" s="5"/>
      <c r="DL530" s="5"/>
      <c r="DM530" s="5"/>
      <c r="DN530" s="5"/>
      <c r="DO530" s="5"/>
      <c r="DP530" s="5"/>
      <c r="DQ530" s="5"/>
      <c r="DT530" s="5"/>
      <c r="DU530" s="5"/>
      <c r="DV530" s="5"/>
      <c r="DW530" s="5"/>
      <c r="DX530" s="5"/>
      <c r="DY530" s="5"/>
      <c r="DZ530" s="5"/>
      <c r="EA530" s="5"/>
      <c r="EF530" s="5"/>
      <c r="EG530" s="5"/>
      <c r="EH530" s="5"/>
      <c r="EI530" s="5"/>
      <c r="EJ530" s="5"/>
      <c r="EK530" s="5"/>
      <c r="EL530" s="5"/>
      <c r="EM530" s="5"/>
      <c r="EQ530" s="5"/>
      <c r="ER530" s="5"/>
      <c r="ES530" s="5"/>
      <c r="ET530" s="5"/>
      <c r="EU530" s="5"/>
    </row>
    <row r="531" spans="113:151" ht="12.75" customHeight="1">
      <c r="DI531" s="5"/>
      <c r="DJ531" s="5"/>
      <c r="DK531" s="5"/>
      <c r="DL531" s="5"/>
      <c r="DM531" s="5"/>
      <c r="DN531" s="5"/>
      <c r="DO531" s="5"/>
      <c r="DP531" s="5"/>
      <c r="DQ531" s="5"/>
      <c r="DT531" s="5"/>
      <c r="DU531" s="5"/>
      <c r="DV531" s="5"/>
      <c r="DW531" s="5"/>
      <c r="DX531" s="5"/>
      <c r="DY531" s="5"/>
      <c r="DZ531" s="5"/>
      <c r="EA531" s="5"/>
      <c r="EF531" s="5"/>
      <c r="EG531" s="5"/>
      <c r="EH531" s="5"/>
      <c r="EI531" s="5"/>
      <c r="EJ531" s="5"/>
      <c r="EK531" s="5"/>
      <c r="EL531" s="5"/>
      <c r="EM531" s="5"/>
      <c r="EQ531" s="5"/>
      <c r="ER531" s="5"/>
      <c r="ES531" s="5"/>
      <c r="ET531" s="5"/>
      <c r="EU531" s="5"/>
    </row>
    <row r="532" spans="113:151" ht="12.75" customHeight="1">
      <c r="DI532" s="5"/>
      <c r="DJ532" s="5"/>
      <c r="DK532" s="5"/>
      <c r="DL532" s="5"/>
      <c r="DM532" s="5"/>
      <c r="DN532" s="5"/>
      <c r="DO532" s="5"/>
      <c r="DP532" s="5"/>
      <c r="DQ532" s="5"/>
      <c r="DT532" s="5"/>
      <c r="DU532" s="5"/>
      <c r="DV532" s="5"/>
      <c r="DW532" s="5"/>
      <c r="DX532" s="5"/>
      <c r="DY532" s="5"/>
      <c r="DZ532" s="5"/>
      <c r="EA532" s="5"/>
      <c r="EF532" s="5"/>
      <c r="EG532" s="5"/>
      <c r="EH532" s="5"/>
      <c r="EI532" s="5"/>
      <c r="EJ532" s="5"/>
      <c r="EK532" s="5"/>
      <c r="EL532" s="5"/>
      <c r="EM532" s="5"/>
      <c r="EQ532" s="5"/>
      <c r="ER532" s="5"/>
      <c r="ES532" s="5"/>
      <c r="ET532" s="5"/>
      <c r="EU532" s="5"/>
    </row>
    <row r="533" spans="113:151" ht="12.75" customHeight="1">
      <c r="DI533" s="5"/>
      <c r="DJ533" s="5"/>
      <c r="DK533" s="5"/>
      <c r="DL533" s="5"/>
      <c r="DM533" s="5"/>
      <c r="DN533" s="5"/>
      <c r="DO533" s="5"/>
      <c r="DP533" s="5"/>
      <c r="DQ533" s="5"/>
      <c r="DT533" s="5"/>
      <c r="DU533" s="5"/>
      <c r="DV533" s="5"/>
      <c r="DW533" s="5"/>
      <c r="DX533" s="5"/>
      <c r="DY533" s="5"/>
      <c r="DZ533" s="5"/>
      <c r="EA533" s="5"/>
      <c r="EF533" s="5"/>
      <c r="EG533" s="5"/>
      <c r="EH533" s="5"/>
      <c r="EI533" s="5"/>
      <c r="EJ533" s="5"/>
      <c r="EK533" s="5"/>
      <c r="EL533" s="5"/>
      <c r="EM533" s="5"/>
      <c r="EQ533" s="5"/>
      <c r="ER533" s="5"/>
      <c r="ES533" s="5"/>
      <c r="ET533" s="5"/>
      <c r="EU533" s="5"/>
    </row>
    <row r="534" spans="113:151" ht="12.75" customHeight="1">
      <c r="DI534" s="5"/>
      <c r="DJ534" s="5"/>
      <c r="DK534" s="5"/>
      <c r="DL534" s="5"/>
      <c r="DM534" s="5"/>
      <c r="DN534" s="5"/>
      <c r="DO534" s="5"/>
      <c r="DP534" s="5"/>
      <c r="DQ534" s="5"/>
      <c r="DT534" s="5"/>
      <c r="DU534" s="5"/>
      <c r="DV534" s="5"/>
      <c r="DW534" s="5"/>
      <c r="DX534" s="5"/>
      <c r="DY534" s="5"/>
      <c r="DZ534" s="5"/>
      <c r="EA534" s="5"/>
      <c r="EF534" s="5"/>
      <c r="EG534" s="5"/>
      <c r="EH534" s="5"/>
      <c r="EI534" s="5"/>
      <c r="EJ534" s="5"/>
      <c r="EK534" s="5"/>
      <c r="EL534" s="5"/>
      <c r="EM534" s="5"/>
      <c r="EQ534" s="5"/>
      <c r="ER534" s="5"/>
      <c r="ES534" s="5"/>
      <c r="ET534" s="5"/>
      <c r="EU534" s="5"/>
    </row>
    <row r="535" spans="113:151" ht="12.75" customHeight="1">
      <c r="DI535" s="5"/>
      <c r="DJ535" s="5"/>
      <c r="DK535" s="5"/>
      <c r="DL535" s="5"/>
      <c r="DM535" s="5"/>
      <c r="DN535" s="5"/>
      <c r="DO535" s="5"/>
      <c r="DP535" s="5"/>
      <c r="DQ535" s="5"/>
      <c r="DT535" s="5"/>
      <c r="DU535" s="5"/>
      <c r="DV535" s="5"/>
      <c r="DW535" s="5"/>
      <c r="DX535" s="5"/>
      <c r="DY535" s="5"/>
      <c r="DZ535" s="5"/>
      <c r="EA535" s="5"/>
      <c r="EF535" s="5"/>
      <c r="EG535" s="5"/>
      <c r="EH535" s="5"/>
      <c r="EI535" s="5"/>
      <c r="EJ535" s="5"/>
      <c r="EK535" s="5"/>
      <c r="EL535" s="5"/>
      <c r="EM535" s="5"/>
      <c r="EQ535" s="5"/>
      <c r="ER535" s="5"/>
      <c r="ES535" s="5"/>
      <c r="ET535" s="5"/>
      <c r="EU535" s="5"/>
    </row>
    <row r="536" spans="113:151" ht="12.75" customHeight="1">
      <c r="DI536" s="5"/>
      <c r="DJ536" s="5"/>
      <c r="DK536" s="5"/>
      <c r="DL536" s="5"/>
      <c r="DM536" s="5"/>
      <c r="DN536" s="5"/>
      <c r="DO536" s="5"/>
      <c r="DP536" s="5"/>
      <c r="DQ536" s="5"/>
      <c r="DT536" s="5"/>
      <c r="DU536" s="5"/>
      <c r="DV536" s="5"/>
      <c r="DW536" s="5"/>
      <c r="DX536" s="5"/>
      <c r="DY536" s="5"/>
      <c r="DZ536" s="5"/>
      <c r="EA536" s="5"/>
      <c r="EF536" s="5"/>
      <c r="EG536" s="5"/>
      <c r="EH536" s="5"/>
      <c r="EI536" s="5"/>
      <c r="EJ536" s="5"/>
      <c r="EK536" s="5"/>
      <c r="EL536" s="5"/>
      <c r="EM536" s="5"/>
      <c r="EQ536" s="5"/>
      <c r="ER536" s="5"/>
      <c r="ES536" s="5"/>
      <c r="ET536" s="5"/>
      <c r="EU536" s="5"/>
    </row>
    <row r="537" spans="113:151" ht="12.75" customHeight="1">
      <c r="DI537" s="5"/>
      <c r="DJ537" s="5"/>
      <c r="DK537" s="5"/>
      <c r="DL537" s="5"/>
      <c r="DM537" s="5"/>
      <c r="DN537" s="5"/>
      <c r="DO537" s="5"/>
      <c r="DP537" s="5"/>
      <c r="DQ537" s="5"/>
      <c r="DT537" s="5"/>
      <c r="DU537" s="5"/>
      <c r="DV537" s="5"/>
      <c r="DW537" s="5"/>
      <c r="DX537" s="5"/>
      <c r="DY537" s="5"/>
      <c r="DZ537" s="5"/>
      <c r="EA537" s="5"/>
      <c r="EF537" s="5"/>
      <c r="EG537" s="5"/>
      <c r="EH537" s="5"/>
      <c r="EI537" s="5"/>
      <c r="EJ537" s="5"/>
      <c r="EK537" s="5"/>
      <c r="EL537" s="5"/>
      <c r="EM537" s="5"/>
      <c r="EQ537" s="5"/>
      <c r="ER537" s="5"/>
      <c r="ES537" s="5"/>
      <c r="ET537" s="5"/>
      <c r="EU537" s="5"/>
    </row>
    <row r="538" spans="113:151" ht="12.75" customHeight="1">
      <c r="DI538" s="5"/>
      <c r="DJ538" s="5"/>
      <c r="DK538" s="5"/>
      <c r="DL538" s="5"/>
      <c r="DM538" s="5"/>
      <c r="DN538" s="5"/>
      <c r="DO538" s="5"/>
      <c r="DP538" s="5"/>
      <c r="DQ538" s="5"/>
      <c r="DT538" s="5"/>
      <c r="DU538" s="5"/>
      <c r="DV538" s="5"/>
      <c r="DW538" s="5"/>
      <c r="DX538" s="5"/>
      <c r="DY538" s="5"/>
      <c r="DZ538" s="5"/>
      <c r="EA538" s="5"/>
      <c r="EF538" s="5"/>
      <c r="EG538" s="5"/>
      <c r="EH538" s="5"/>
      <c r="EI538" s="5"/>
      <c r="EJ538" s="5"/>
      <c r="EK538" s="5"/>
      <c r="EL538" s="5"/>
      <c r="EM538" s="5"/>
      <c r="EQ538" s="5"/>
      <c r="ER538" s="5"/>
      <c r="ES538" s="5"/>
      <c r="ET538" s="5"/>
      <c r="EU538" s="5"/>
    </row>
    <row r="539" spans="113:151" ht="12.75" customHeight="1">
      <c r="DI539" s="5"/>
      <c r="DJ539" s="5"/>
      <c r="DK539" s="5"/>
      <c r="DL539" s="5"/>
      <c r="DM539" s="5"/>
      <c r="DN539" s="5"/>
      <c r="DO539" s="5"/>
      <c r="DP539" s="5"/>
      <c r="DQ539" s="5"/>
      <c r="DT539" s="5"/>
      <c r="DU539" s="5"/>
      <c r="DV539" s="5"/>
      <c r="DW539" s="5"/>
      <c r="DX539" s="5"/>
      <c r="DY539" s="5"/>
      <c r="DZ539" s="5"/>
      <c r="EA539" s="5"/>
      <c r="EF539" s="5"/>
      <c r="EG539" s="5"/>
      <c r="EH539" s="5"/>
      <c r="EI539" s="5"/>
      <c r="EJ539" s="5"/>
      <c r="EK539" s="5"/>
      <c r="EL539" s="5"/>
      <c r="EM539" s="5"/>
      <c r="EQ539" s="5"/>
      <c r="ER539" s="5"/>
      <c r="ES539" s="5"/>
      <c r="ET539" s="5"/>
      <c r="EU539" s="5"/>
    </row>
    <row r="540" spans="113:151" ht="12.75" customHeight="1">
      <c r="DI540" s="5"/>
      <c r="DJ540" s="5"/>
      <c r="DK540" s="5"/>
      <c r="DL540" s="5"/>
      <c r="DM540" s="5"/>
      <c r="DN540" s="5"/>
      <c r="DO540" s="5"/>
      <c r="DP540" s="5"/>
      <c r="DQ540" s="5"/>
      <c r="DT540" s="5"/>
      <c r="DU540" s="5"/>
      <c r="DV540" s="5"/>
      <c r="DW540" s="5"/>
      <c r="DX540" s="5"/>
      <c r="DY540" s="5"/>
      <c r="DZ540" s="5"/>
      <c r="EA540" s="5"/>
      <c r="EF540" s="5"/>
      <c r="EG540" s="5"/>
      <c r="EH540" s="5"/>
      <c r="EI540" s="5"/>
      <c r="EJ540" s="5"/>
      <c r="EK540" s="5"/>
      <c r="EL540" s="5"/>
      <c r="EM540" s="5"/>
      <c r="EQ540" s="5"/>
      <c r="ER540" s="5"/>
      <c r="ES540" s="5"/>
      <c r="ET540" s="5"/>
      <c r="EU540" s="5"/>
    </row>
    <row r="541" spans="113:151" ht="12.75" customHeight="1">
      <c r="DI541" s="5"/>
      <c r="DJ541" s="5"/>
      <c r="DK541" s="5"/>
      <c r="DL541" s="5"/>
      <c r="DM541" s="5"/>
      <c r="DN541" s="5"/>
      <c r="DO541" s="5"/>
      <c r="DP541" s="5"/>
      <c r="DQ541" s="5"/>
      <c r="DT541" s="5"/>
      <c r="DU541" s="5"/>
      <c r="DV541" s="5"/>
      <c r="DW541" s="5"/>
      <c r="DX541" s="5"/>
      <c r="DY541" s="5"/>
      <c r="DZ541" s="5"/>
      <c r="EA541" s="5"/>
      <c r="EF541" s="5"/>
      <c r="EG541" s="5"/>
      <c r="EH541" s="5"/>
      <c r="EI541" s="5"/>
      <c r="EJ541" s="5"/>
      <c r="EK541" s="5"/>
      <c r="EL541" s="5"/>
      <c r="EM541" s="5"/>
      <c r="EQ541" s="5"/>
      <c r="ER541" s="5"/>
      <c r="ES541" s="5"/>
      <c r="ET541" s="5"/>
      <c r="EU541" s="5"/>
    </row>
    <row r="542" spans="113:151" ht="12.75" customHeight="1">
      <c r="DI542" s="5"/>
      <c r="DJ542" s="5"/>
      <c r="DK542" s="5"/>
      <c r="DL542" s="5"/>
      <c r="DM542" s="5"/>
      <c r="DN542" s="5"/>
      <c r="DO542" s="5"/>
      <c r="DP542" s="5"/>
      <c r="DQ542" s="5"/>
      <c r="DT542" s="5"/>
      <c r="DU542" s="5"/>
      <c r="DV542" s="5"/>
      <c r="DW542" s="5"/>
      <c r="DX542" s="5"/>
      <c r="DY542" s="5"/>
      <c r="DZ542" s="5"/>
      <c r="EA542" s="5"/>
      <c r="EF542" s="5"/>
      <c r="EG542" s="5"/>
      <c r="EH542" s="5"/>
      <c r="EI542" s="5"/>
      <c r="EJ542" s="5"/>
      <c r="EK542" s="5"/>
      <c r="EL542" s="5"/>
      <c r="EM542" s="5"/>
      <c r="EQ542" s="5"/>
      <c r="ER542" s="5"/>
      <c r="ES542" s="5"/>
      <c r="ET542" s="5"/>
      <c r="EU542" s="5"/>
    </row>
    <row r="543" spans="113:151" ht="12.75" customHeight="1">
      <c r="DI543" s="5"/>
      <c r="DJ543" s="5"/>
      <c r="DK543" s="5"/>
      <c r="DL543" s="5"/>
      <c r="DM543" s="5"/>
      <c r="DN543" s="5"/>
      <c r="DO543" s="5"/>
      <c r="DP543" s="5"/>
      <c r="DQ543" s="5"/>
      <c r="DT543" s="5"/>
      <c r="DU543" s="5"/>
      <c r="DV543" s="5"/>
      <c r="DW543" s="5"/>
      <c r="DX543" s="5"/>
      <c r="DY543" s="5"/>
      <c r="DZ543" s="5"/>
      <c r="EA543" s="5"/>
      <c r="EF543" s="5"/>
      <c r="EG543" s="5"/>
      <c r="EH543" s="5"/>
      <c r="EI543" s="5"/>
      <c r="EJ543" s="5"/>
      <c r="EK543" s="5"/>
      <c r="EL543" s="5"/>
      <c r="EM543" s="5"/>
      <c r="EQ543" s="5"/>
      <c r="ER543" s="5"/>
      <c r="ES543" s="5"/>
      <c r="ET543" s="5"/>
      <c r="EU543" s="5"/>
    </row>
    <row r="544" spans="113:151" ht="12.75" customHeight="1">
      <c r="DI544" s="5"/>
      <c r="DJ544" s="5"/>
      <c r="DK544" s="5"/>
      <c r="DL544" s="5"/>
      <c r="DM544" s="5"/>
      <c r="DN544" s="5"/>
      <c r="DO544" s="5"/>
      <c r="DP544" s="5"/>
      <c r="DQ544" s="5"/>
      <c r="DT544" s="5"/>
      <c r="DU544" s="5"/>
      <c r="DV544" s="5"/>
      <c r="DW544" s="5"/>
      <c r="DX544" s="5"/>
      <c r="DY544" s="5"/>
      <c r="DZ544" s="5"/>
      <c r="EA544" s="5"/>
      <c r="EF544" s="5"/>
      <c r="EG544" s="5"/>
      <c r="EH544" s="5"/>
      <c r="EI544" s="5"/>
      <c r="EJ544" s="5"/>
      <c r="EK544" s="5"/>
      <c r="EL544" s="5"/>
      <c r="EM544" s="5"/>
      <c r="EQ544" s="5"/>
      <c r="ER544" s="5"/>
      <c r="ES544" s="5"/>
      <c r="ET544" s="5"/>
      <c r="EU544" s="5"/>
    </row>
    <row r="545" spans="113:151" ht="12.75" customHeight="1">
      <c r="DI545" s="5"/>
      <c r="DJ545" s="5"/>
      <c r="DK545" s="5"/>
      <c r="DL545" s="5"/>
      <c r="DM545" s="5"/>
      <c r="DN545" s="5"/>
      <c r="DO545" s="5"/>
      <c r="DP545" s="5"/>
      <c r="DQ545" s="5"/>
      <c r="DT545" s="5"/>
      <c r="DU545" s="5"/>
      <c r="DV545" s="5"/>
      <c r="DW545" s="5"/>
      <c r="DX545" s="5"/>
      <c r="DY545" s="5"/>
      <c r="DZ545" s="5"/>
      <c r="EA545" s="5"/>
      <c r="EF545" s="5"/>
      <c r="EG545" s="5"/>
      <c r="EH545" s="5"/>
      <c r="EI545" s="5"/>
      <c r="EJ545" s="5"/>
      <c r="EK545" s="5"/>
      <c r="EL545" s="5"/>
      <c r="EM545" s="5"/>
      <c r="EQ545" s="5"/>
      <c r="ER545" s="5"/>
      <c r="ES545" s="5"/>
      <c r="ET545" s="5"/>
      <c r="EU545" s="5"/>
    </row>
    <row r="546" spans="113:151" ht="12.75" customHeight="1">
      <c r="DI546" s="5"/>
      <c r="DJ546" s="5"/>
      <c r="DK546" s="5"/>
      <c r="DL546" s="5"/>
      <c r="DM546" s="5"/>
      <c r="DN546" s="5"/>
      <c r="DO546" s="5"/>
      <c r="DP546" s="5"/>
      <c r="DQ546" s="5"/>
      <c r="DT546" s="5"/>
      <c r="DU546" s="5"/>
      <c r="DV546" s="5"/>
      <c r="DW546" s="5"/>
      <c r="DX546" s="5"/>
      <c r="DY546" s="5"/>
      <c r="DZ546" s="5"/>
      <c r="EA546" s="5"/>
      <c r="EF546" s="5"/>
      <c r="EG546" s="5"/>
      <c r="EH546" s="5"/>
      <c r="EI546" s="5"/>
      <c r="EJ546" s="5"/>
      <c r="EK546" s="5"/>
      <c r="EL546" s="5"/>
      <c r="EM546" s="5"/>
      <c r="EQ546" s="5"/>
      <c r="ER546" s="5"/>
      <c r="ES546" s="5"/>
      <c r="ET546" s="5"/>
      <c r="EU546" s="5"/>
    </row>
    <row r="547" spans="113:151" ht="12.75" customHeight="1">
      <c r="DI547" s="5"/>
      <c r="DJ547" s="5"/>
      <c r="DK547" s="5"/>
      <c r="DL547" s="5"/>
      <c r="DM547" s="5"/>
      <c r="DN547" s="5"/>
      <c r="DO547" s="5"/>
      <c r="DP547" s="5"/>
      <c r="DQ547" s="5"/>
      <c r="DT547" s="5"/>
      <c r="DU547" s="5"/>
      <c r="DV547" s="5"/>
      <c r="DW547" s="5"/>
      <c r="DX547" s="5"/>
      <c r="DY547" s="5"/>
      <c r="DZ547" s="5"/>
      <c r="EA547" s="5"/>
      <c r="EF547" s="5"/>
      <c r="EG547" s="5"/>
      <c r="EH547" s="5"/>
      <c r="EI547" s="5"/>
      <c r="EJ547" s="5"/>
      <c r="EK547" s="5"/>
      <c r="EL547" s="5"/>
      <c r="EM547" s="5"/>
      <c r="EQ547" s="5"/>
      <c r="ER547" s="5"/>
      <c r="ES547" s="5"/>
      <c r="ET547" s="5"/>
      <c r="EU547" s="5"/>
    </row>
    <row r="548" spans="113:151" ht="12.75" customHeight="1">
      <c r="DI548" s="5"/>
      <c r="DJ548" s="5"/>
      <c r="DK548" s="5"/>
      <c r="DL548" s="5"/>
      <c r="DM548" s="5"/>
      <c r="DN548" s="5"/>
      <c r="DO548" s="5"/>
      <c r="DP548" s="5"/>
      <c r="DQ548" s="5"/>
      <c r="DT548" s="5"/>
      <c r="DU548" s="5"/>
      <c r="DV548" s="5"/>
      <c r="DW548" s="5"/>
      <c r="DX548" s="5"/>
      <c r="DY548" s="5"/>
      <c r="DZ548" s="5"/>
      <c r="EA548" s="5"/>
      <c r="EF548" s="5"/>
      <c r="EG548" s="5"/>
      <c r="EH548" s="5"/>
      <c r="EI548" s="5"/>
      <c r="EJ548" s="5"/>
      <c r="EK548" s="5"/>
      <c r="EL548" s="5"/>
      <c r="EM548" s="5"/>
      <c r="EQ548" s="5"/>
      <c r="ER548" s="5"/>
      <c r="ES548" s="5"/>
      <c r="ET548" s="5"/>
      <c r="EU548" s="5"/>
    </row>
    <row r="549" spans="113:151" ht="12.75" customHeight="1">
      <c r="DI549" s="5"/>
      <c r="DJ549" s="5"/>
      <c r="DK549" s="5"/>
      <c r="DL549" s="5"/>
      <c r="DM549" s="5"/>
      <c r="DN549" s="5"/>
      <c r="DO549" s="5"/>
      <c r="DP549" s="5"/>
      <c r="DQ549" s="5"/>
      <c r="DT549" s="5"/>
      <c r="DU549" s="5"/>
      <c r="DV549" s="5"/>
      <c r="DW549" s="5"/>
      <c r="DX549" s="5"/>
      <c r="DY549" s="5"/>
      <c r="DZ549" s="5"/>
      <c r="EA549" s="5"/>
      <c r="EF549" s="5"/>
      <c r="EG549" s="5"/>
      <c r="EH549" s="5"/>
      <c r="EI549" s="5"/>
      <c r="EJ549" s="5"/>
      <c r="EK549" s="5"/>
      <c r="EL549" s="5"/>
      <c r="EM549" s="5"/>
      <c r="EQ549" s="5"/>
      <c r="ER549" s="5"/>
      <c r="ES549" s="5"/>
      <c r="ET549" s="5"/>
      <c r="EU549" s="5"/>
    </row>
    <row r="550" spans="113:151" ht="12.75" customHeight="1">
      <c r="DI550" s="5"/>
      <c r="DJ550" s="5"/>
      <c r="DK550" s="5"/>
      <c r="DL550" s="5"/>
      <c r="DM550" s="5"/>
      <c r="DN550" s="5"/>
      <c r="DO550" s="5"/>
      <c r="DP550" s="5"/>
      <c r="DQ550" s="5"/>
      <c r="DT550" s="5"/>
      <c r="DU550" s="5"/>
      <c r="DV550" s="5"/>
      <c r="DW550" s="5"/>
      <c r="DX550" s="5"/>
      <c r="DY550" s="5"/>
      <c r="DZ550" s="5"/>
      <c r="EA550" s="5"/>
      <c r="EF550" s="5"/>
      <c r="EG550" s="5"/>
      <c r="EH550" s="5"/>
      <c r="EI550" s="5"/>
      <c r="EJ550" s="5"/>
      <c r="EK550" s="5"/>
      <c r="EL550" s="5"/>
      <c r="EM550" s="5"/>
      <c r="EQ550" s="5"/>
      <c r="ER550" s="5"/>
      <c r="ES550" s="5"/>
      <c r="ET550" s="5"/>
      <c r="EU550" s="5"/>
    </row>
    <row r="551" spans="113:151" ht="12.75" customHeight="1">
      <c r="DI551" s="5"/>
      <c r="DJ551" s="5"/>
      <c r="DK551" s="5"/>
      <c r="DL551" s="5"/>
      <c r="DM551" s="5"/>
      <c r="DN551" s="5"/>
      <c r="DO551" s="5"/>
      <c r="DP551" s="5"/>
      <c r="DQ551" s="5"/>
      <c r="DT551" s="5"/>
      <c r="DU551" s="5"/>
      <c r="DV551" s="5"/>
      <c r="DW551" s="5"/>
      <c r="DX551" s="5"/>
      <c r="DY551" s="5"/>
      <c r="DZ551" s="5"/>
      <c r="EA551" s="5"/>
      <c r="EF551" s="5"/>
      <c r="EG551" s="5"/>
      <c r="EH551" s="5"/>
      <c r="EI551" s="5"/>
      <c r="EJ551" s="5"/>
      <c r="EK551" s="5"/>
      <c r="EL551" s="5"/>
      <c r="EM551" s="5"/>
      <c r="EQ551" s="5"/>
      <c r="ER551" s="5"/>
      <c r="ES551" s="5"/>
      <c r="ET551" s="5"/>
      <c r="EU551" s="5"/>
    </row>
    <row r="552" spans="113:151" ht="12.75" customHeight="1">
      <c r="DI552" s="5"/>
      <c r="DJ552" s="5"/>
      <c r="DK552" s="5"/>
      <c r="DL552" s="5"/>
      <c r="DM552" s="5"/>
      <c r="DN552" s="5"/>
      <c r="DO552" s="5"/>
      <c r="DP552" s="5"/>
      <c r="DQ552" s="5"/>
      <c r="DT552" s="5"/>
      <c r="DU552" s="5"/>
      <c r="DV552" s="5"/>
      <c r="DW552" s="5"/>
      <c r="DX552" s="5"/>
      <c r="DY552" s="5"/>
      <c r="DZ552" s="5"/>
      <c r="EA552" s="5"/>
      <c r="EF552" s="5"/>
      <c r="EG552" s="5"/>
      <c r="EH552" s="5"/>
      <c r="EI552" s="5"/>
      <c r="EJ552" s="5"/>
      <c r="EK552" s="5"/>
      <c r="EL552" s="5"/>
      <c r="EM552" s="5"/>
      <c r="EQ552" s="5"/>
      <c r="ER552" s="5"/>
      <c r="ES552" s="5"/>
      <c r="ET552" s="5"/>
      <c r="EU552" s="5"/>
    </row>
    <row r="553" spans="113:151" ht="12.75" customHeight="1">
      <c r="DI553" s="5"/>
      <c r="DJ553" s="5"/>
      <c r="DK553" s="5"/>
      <c r="DL553" s="5"/>
      <c r="DM553" s="5"/>
      <c r="DN553" s="5"/>
      <c r="DO553" s="5"/>
      <c r="DP553" s="5"/>
      <c r="DQ553" s="5"/>
      <c r="DT553" s="5"/>
      <c r="DU553" s="5"/>
      <c r="DV553" s="5"/>
      <c r="DW553" s="5"/>
      <c r="DX553" s="5"/>
      <c r="DY553" s="5"/>
      <c r="DZ553" s="5"/>
      <c r="EA553" s="5"/>
      <c r="EF553" s="5"/>
      <c r="EG553" s="5"/>
      <c r="EH553" s="5"/>
      <c r="EI553" s="5"/>
      <c r="EJ553" s="5"/>
      <c r="EK553" s="5"/>
      <c r="EL553" s="5"/>
      <c r="EM553" s="5"/>
      <c r="EQ553" s="5"/>
      <c r="ER553" s="5"/>
      <c r="ES553" s="5"/>
      <c r="ET553" s="5"/>
      <c r="EU553" s="5"/>
    </row>
    <row r="554" spans="113:151" ht="12.75" customHeight="1">
      <c r="DI554" s="5"/>
      <c r="DJ554" s="5"/>
      <c r="DK554" s="5"/>
      <c r="DL554" s="5"/>
      <c r="DM554" s="5"/>
      <c r="DN554" s="5"/>
      <c r="DO554" s="5"/>
      <c r="DP554" s="5"/>
      <c r="DQ554" s="5"/>
      <c r="DT554" s="5"/>
      <c r="DU554" s="5"/>
      <c r="DV554" s="5"/>
      <c r="DW554" s="5"/>
      <c r="DX554" s="5"/>
      <c r="DY554" s="5"/>
      <c r="DZ554" s="5"/>
      <c r="EA554" s="5"/>
      <c r="EF554" s="5"/>
      <c r="EG554" s="5"/>
      <c r="EH554" s="5"/>
      <c r="EI554" s="5"/>
      <c r="EJ554" s="5"/>
      <c r="EK554" s="5"/>
      <c r="EL554" s="5"/>
      <c r="EM554" s="5"/>
      <c r="EQ554" s="5"/>
      <c r="ER554" s="5"/>
      <c r="ES554" s="5"/>
      <c r="ET554" s="5"/>
      <c r="EU554" s="5"/>
    </row>
    <row r="555" spans="113:151" ht="12.75" customHeight="1">
      <c r="DI555" s="5"/>
      <c r="DJ555" s="5"/>
      <c r="DK555" s="5"/>
      <c r="DL555" s="5"/>
      <c r="DM555" s="5"/>
      <c r="DN555" s="5"/>
      <c r="DO555" s="5"/>
      <c r="DP555" s="5"/>
      <c r="DQ555" s="5"/>
      <c r="DT555" s="5"/>
      <c r="DU555" s="5"/>
      <c r="DV555" s="5"/>
      <c r="DW555" s="5"/>
      <c r="DX555" s="5"/>
      <c r="DY555" s="5"/>
      <c r="DZ555" s="5"/>
      <c r="EA555" s="5"/>
      <c r="EF555" s="5"/>
      <c r="EG555" s="5"/>
      <c r="EH555" s="5"/>
      <c r="EI555" s="5"/>
      <c r="EJ555" s="5"/>
      <c r="EK555" s="5"/>
      <c r="EL555" s="5"/>
      <c r="EM555" s="5"/>
      <c r="EQ555" s="5"/>
      <c r="ER555" s="5"/>
      <c r="ES555" s="5"/>
      <c r="ET555" s="5"/>
      <c r="EU555" s="5"/>
    </row>
    <row r="556" spans="113:151" ht="12.75" customHeight="1">
      <c r="DI556" s="5"/>
      <c r="DJ556" s="5"/>
      <c r="DK556" s="5"/>
      <c r="DL556" s="5"/>
      <c r="DM556" s="5"/>
      <c r="DN556" s="5"/>
      <c r="DO556" s="5"/>
      <c r="DP556" s="5"/>
      <c r="DQ556" s="5"/>
      <c r="DT556" s="5"/>
      <c r="DU556" s="5"/>
      <c r="DV556" s="5"/>
      <c r="DW556" s="5"/>
      <c r="DX556" s="5"/>
      <c r="DY556" s="5"/>
      <c r="DZ556" s="5"/>
      <c r="EA556" s="5"/>
      <c r="EF556" s="5"/>
      <c r="EG556" s="5"/>
      <c r="EH556" s="5"/>
      <c r="EI556" s="5"/>
      <c r="EJ556" s="5"/>
      <c r="EK556" s="5"/>
      <c r="EL556" s="5"/>
      <c r="EM556" s="5"/>
      <c r="EQ556" s="5"/>
      <c r="ER556" s="5"/>
      <c r="ES556" s="5"/>
      <c r="ET556" s="5"/>
      <c r="EU556" s="5"/>
    </row>
    <row r="557" spans="113:151" ht="12.75" customHeight="1">
      <c r="DI557" s="5"/>
      <c r="DJ557" s="5"/>
      <c r="DK557" s="5"/>
      <c r="DL557" s="5"/>
      <c r="DM557" s="5"/>
      <c r="DN557" s="5"/>
      <c r="DO557" s="5"/>
      <c r="DP557" s="5"/>
      <c r="DQ557" s="5"/>
      <c r="DT557" s="5"/>
      <c r="DU557" s="5"/>
      <c r="DV557" s="5"/>
      <c r="DW557" s="5"/>
      <c r="DX557" s="5"/>
      <c r="DY557" s="5"/>
      <c r="DZ557" s="5"/>
      <c r="EA557" s="5"/>
      <c r="EF557" s="5"/>
      <c r="EG557" s="5"/>
      <c r="EH557" s="5"/>
      <c r="EI557" s="5"/>
      <c r="EJ557" s="5"/>
      <c r="EK557" s="5"/>
      <c r="EL557" s="5"/>
      <c r="EM557" s="5"/>
      <c r="EQ557" s="5"/>
      <c r="ER557" s="5"/>
      <c r="ES557" s="5"/>
      <c r="ET557" s="5"/>
      <c r="EU557" s="5"/>
    </row>
    <row r="558" spans="113:151" ht="12.75" customHeight="1">
      <c r="DI558" s="5"/>
      <c r="DJ558" s="5"/>
      <c r="DK558" s="5"/>
      <c r="DL558" s="5"/>
      <c r="DM558" s="5"/>
      <c r="DN558" s="5"/>
      <c r="DO558" s="5"/>
      <c r="DP558" s="5"/>
      <c r="DQ558" s="5"/>
      <c r="DT558" s="5"/>
      <c r="DU558" s="5"/>
      <c r="DV558" s="5"/>
      <c r="DW558" s="5"/>
      <c r="DX558" s="5"/>
      <c r="DY558" s="5"/>
      <c r="DZ558" s="5"/>
      <c r="EA558" s="5"/>
      <c r="EF558" s="5"/>
      <c r="EG558" s="5"/>
      <c r="EH558" s="5"/>
      <c r="EI558" s="5"/>
      <c r="EJ558" s="5"/>
      <c r="EK558" s="5"/>
      <c r="EL558" s="5"/>
      <c r="EM558" s="5"/>
      <c r="EQ558" s="5"/>
      <c r="ER558" s="5"/>
      <c r="ES558" s="5"/>
      <c r="ET558" s="5"/>
      <c r="EU558" s="5"/>
    </row>
    <row r="559" spans="113:151" ht="12.75" customHeight="1">
      <c r="DI559" s="5"/>
      <c r="DJ559" s="5"/>
      <c r="DK559" s="5"/>
      <c r="DL559" s="5"/>
      <c r="DM559" s="5"/>
      <c r="DN559" s="5"/>
      <c r="DO559" s="5"/>
      <c r="DP559" s="5"/>
      <c r="DQ559" s="5"/>
      <c r="DT559" s="5"/>
      <c r="DU559" s="5"/>
      <c r="DV559" s="5"/>
      <c r="DW559" s="5"/>
      <c r="DX559" s="5"/>
      <c r="DY559" s="5"/>
      <c r="DZ559" s="5"/>
      <c r="EA559" s="5"/>
      <c r="EF559" s="5"/>
      <c r="EG559" s="5"/>
      <c r="EH559" s="5"/>
      <c r="EI559" s="5"/>
      <c r="EJ559" s="5"/>
      <c r="EK559" s="5"/>
      <c r="EL559" s="5"/>
      <c r="EM559" s="5"/>
      <c r="EQ559" s="5"/>
      <c r="ER559" s="5"/>
      <c r="ES559" s="5"/>
      <c r="ET559" s="5"/>
      <c r="EU559" s="5"/>
    </row>
    <row r="560" spans="113:151" ht="12.75" customHeight="1">
      <c r="DI560" s="5"/>
      <c r="DJ560" s="5"/>
      <c r="DK560" s="5"/>
      <c r="DL560" s="5"/>
      <c r="DM560" s="5"/>
      <c r="DN560" s="5"/>
      <c r="DO560" s="5"/>
      <c r="DP560" s="5"/>
      <c r="DQ560" s="5"/>
      <c r="DT560" s="5"/>
      <c r="DU560" s="5"/>
      <c r="DV560" s="5"/>
      <c r="DW560" s="5"/>
      <c r="DX560" s="5"/>
      <c r="DY560" s="5"/>
      <c r="DZ560" s="5"/>
      <c r="EA560" s="5"/>
      <c r="EF560" s="5"/>
      <c r="EG560" s="5"/>
      <c r="EH560" s="5"/>
      <c r="EI560" s="5"/>
      <c r="EJ560" s="5"/>
      <c r="EK560" s="5"/>
      <c r="EL560" s="5"/>
      <c r="EM560" s="5"/>
      <c r="EQ560" s="5"/>
      <c r="ER560" s="5"/>
      <c r="ES560" s="5"/>
      <c r="ET560" s="5"/>
      <c r="EU560" s="5"/>
    </row>
    <row r="561" spans="113:151" ht="12.75" customHeight="1">
      <c r="DI561" s="5"/>
      <c r="DJ561" s="5"/>
      <c r="DK561" s="5"/>
      <c r="DL561" s="5"/>
      <c r="DM561" s="5"/>
      <c r="DN561" s="5"/>
      <c r="DO561" s="5"/>
      <c r="DP561" s="5"/>
      <c r="DQ561" s="5"/>
      <c r="DT561" s="5"/>
      <c r="DU561" s="5"/>
      <c r="DV561" s="5"/>
      <c r="DW561" s="5"/>
      <c r="DX561" s="5"/>
      <c r="DY561" s="5"/>
      <c r="DZ561" s="5"/>
      <c r="EA561" s="5"/>
      <c r="EF561" s="5"/>
      <c r="EG561" s="5"/>
      <c r="EH561" s="5"/>
      <c r="EI561" s="5"/>
      <c r="EJ561" s="5"/>
      <c r="EK561" s="5"/>
      <c r="EL561" s="5"/>
      <c r="EM561" s="5"/>
      <c r="EQ561" s="5"/>
      <c r="ER561" s="5"/>
      <c r="ES561" s="5"/>
      <c r="ET561" s="5"/>
      <c r="EU561" s="5"/>
    </row>
    <row r="562" spans="113:151" ht="12.75" customHeight="1">
      <c r="DI562" s="5"/>
      <c r="DJ562" s="5"/>
      <c r="DK562" s="5"/>
      <c r="DL562" s="5"/>
      <c r="DM562" s="5"/>
      <c r="DN562" s="5"/>
      <c r="DO562" s="5"/>
      <c r="DP562" s="5"/>
      <c r="DQ562" s="5"/>
      <c r="DT562" s="5"/>
      <c r="DU562" s="5"/>
      <c r="DV562" s="5"/>
      <c r="DW562" s="5"/>
      <c r="DX562" s="5"/>
      <c r="DY562" s="5"/>
      <c r="DZ562" s="5"/>
      <c r="EA562" s="5"/>
      <c r="EF562" s="5"/>
      <c r="EG562" s="5"/>
      <c r="EH562" s="5"/>
      <c r="EI562" s="5"/>
      <c r="EJ562" s="5"/>
      <c r="EK562" s="5"/>
      <c r="EL562" s="5"/>
      <c r="EM562" s="5"/>
      <c r="EQ562" s="5"/>
      <c r="ER562" s="5"/>
      <c r="ES562" s="5"/>
      <c r="ET562" s="5"/>
      <c r="EU562" s="5"/>
    </row>
    <row r="563" spans="113:151" ht="12.75" customHeight="1">
      <c r="DI563" s="5"/>
      <c r="DJ563" s="5"/>
      <c r="DK563" s="5"/>
      <c r="DL563" s="5"/>
      <c r="DM563" s="5"/>
      <c r="DN563" s="5"/>
      <c r="DO563" s="5"/>
      <c r="DP563" s="5"/>
      <c r="DQ563" s="5"/>
      <c r="DT563" s="5"/>
      <c r="DU563" s="5"/>
      <c r="DV563" s="5"/>
      <c r="DW563" s="5"/>
      <c r="DX563" s="5"/>
      <c r="DY563" s="5"/>
      <c r="DZ563" s="5"/>
      <c r="EA563" s="5"/>
      <c r="EF563" s="5"/>
      <c r="EG563" s="5"/>
      <c r="EH563" s="5"/>
      <c r="EI563" s="5"/>
      <c r="EJ563" s="5"/>
      <c r="EK563" s="5"/>
      <c r="EL563" s="5"/>
      <c r="EM563" s="5"/>
      <c r="EQ563" s="5"/>
      <c r="ER563" s="5"/>
      <c r="ES563" s="5"/>
      <c r="ET563" s="5"/>
      <c r="EU563" s="5"/>
    </row>
    <row r="564" spans="113:151" ht="12.75" customHeight="1">
      <c r="DI564" s="5"/>
      <c r="DJ564" s="5"/>
      <c r="DK564" s="5"/>
      <c r="DL564" s="5"/>
      <c r="DM564" s="5"/>
      <c r="DN564" s="5"/>
      <c r="DO564" s="5"/>
      <c r="DP564" s="5"/>
      <c r="DQ564" s="5"/>
      <c r="DT564" s="5"/>
      <c r="DU564" s="5"/>
      <c r="DV564" s="5"/>
      <c r="DW564" s="5"/>
      <c r="DX564" s="5"/>
      <c r="DY564" s="5"/>
      <c r="DZ564" s="5"/>
      <c r="EA564" s="5"/>
      <c r="EF564" s="5"/>
      <c r="EG564" s="5"/>
      <c r="EH564" s="5"/>
      <c r="EI564" s="5"/>
      <c r="EJ564" s="5"/>
      <c r="EK564" s="5"/>
      <c r="EL564" s="5"/>
      <c r="EM564" s="5"/>
      <c r="EQ564" s="5"/>
      <c r="ER564" s="5"/>
      <c r="ES564" s="5"/>
      <c r="ET564" s="5"/>
      <c r="EU564" s="5"/>
    </row>
    <row r="565" spans="113:151" ht="12.75" customHeight="1">
      <c r="DI565" s="5"/>
      <c r="DJ565" s="5"/>
      <c r="DK565" s="5"/>
      <c r="DL565" s="5"/>
      <c r="DM565" s="5"/>
      <c r="DN565" s="5"/>
      <c r="DO565" s="5"/>
      <c r="DP565" s="5"/>
      <c r="DQ565" s="5"/>
      <c r="DT565" s="5"/>
      <c r="DU565" s="5"/>
      <c r="DV565" s="5"/>
      <c r="DW565" s="5"/>
      <c r="DX565" s="5"/>
      <c r="DY565" s="5"/>
      <c r="DZ565" s="5"/>
      <c r="EA565" s="5"/>
      <c r="EF565" s="5"/>
      <c r="EG565" s="5"/>
      <c r="EH565" s="5"/>
      <c r="EI565" s="5"/>
      <c r="EJ565" s="5"/>
      <c r="EK565" s="5"/>
      <c r="EL565" s="5"/>
      <c r="EM565" s="5"/>
      <c r="EQ565" s="5"/>
      <c r="ER565" s="5"/>
      <c r="ES565" s="5"/>
      <c r="ET565" s="5"/>
      <c r="EU565" s="5"/>
    </row>
    <row r="566" spans="113:151" ht="12.75" customHeight="1">
      <c r="DI566" s="5"/>
      <c r="DJ566" s="5"/>
      <c r="DK566" s="5"/>
      <c r="DL566" s="5"/>
      <c r="DM566" s="5"/>
      <c r="DN566" s="5"/>
      <c r="DO566" s="5"/>
      <c r="DP566" s="5"/>
      <c r="DQ566" s="5"/>
      <c r="DT566" s="5"/>
      <c r="DU566" s="5"/>
      <c r="DV566" s="5"/>
      <c r="DW566" s="5"/>
      <c r="DX566" s="5"/>
      <c r="DY566" s="5"/>
      <c r="DZ566" s="5"/>
      <c r="EA566" s="5"/>
      <c r="EF566" s="5"/>
      <c r="EG566" s="5"/>
      <c r="EH566" s="5"/>
      <c r="EI566" s="5"/>
      <c r="EJ566" s="5"/>
      <c r="EK566" s="5"/>
      <c r="EL566" s="5"/>
      <c r="EM566" s="5"/>
      <c r="EQ566" s="5"/>
      <c r="ER566" s="5"/>
      <c r="ES566" s="5"/>
      <c r="ET566" s="5"/>
      <c r="EU566" s="5"/>
    </row>
    <row r="567" spans="113:151" ht="12.75" customHeight="1">
      <c r="DI567" s="5"/>
      <c r="DJ567" s="5"/>
      <c r="DK567" s="5"/>
      <c r="DL567" s="5"/>
      <c r="DM567" s="5"/>
      <c r="DN567" s="5"/>
      <c r="DO567" s="5"/>
      <c r="DP567" s="5"/>
      <c r="DQ567" s="5"/>
      <c r="DT567" s="5"/>
      <c r="DU567" s="5"/>
      <c r="DV567" s="5"/>
      <c r="DW567" s="5"/>
      <c r="DX567" s="5"/>
      <c r="DY567" s="5"/>
      <c r="DZ567" s="5"/>
      <c r="EA567" s="5"/>
      <c r="EF567" s="5"/>
      <c r="EG567" s="5"/>
      <c r="EH567" s="5"/>
      <c r="EI567" s="5"/>
      <c r="EJ567" s="5"/>
      <c r="EK567" s="5"/>
      <c r="EL567" s="5"/>
      <c r="EM567" s="5"/>
      <c r="EQ567" s="5"/>
      <c r="ER567" s="5"/>
      <c r="ES567" s="5"/>
      <c r="ET567" s="5"/>
      <c r="EU567" s="5"/>
    </row>
    <row r="568" spans="113:151" ht="12.75" customHeight="1">
      <c r="DI568" s="5"/>
      <c r="DJ568" s="5"/>
      <c r="DK568" s="5"/>
      <c r="DL568" s="5"/>
      <c r="DM568" s="5"/>
      <c r="DN568" s="5"/>
      <c r="DO568" s="5"/>
      <c r="DP568" s="5"/>
      <c r="DQ568" s="5"/>
      <c r="DT568" s="5"/>
      <c r="DU568" s="5"/>
      <c r="DV568" s="5"/>
      <c r="DW568" s="5"/>
      <c r="DX568" s="5"/>
      <c r="DY568" s="5"/>
      <c r="DZ568" s="5"/>
      <c r="EA568" s="5"/>
      <c r="EF568" s="5"/>
      <c r="EG568" s="5"/>
      <c r="EH568" s="5"/>
      <c r="EI568" s="5"/>
      <c r="EJ568" s="5"/>
      <c r="EK568" s="5"/>
      <c r="EL568" s="5"/>
      <c r="EM568" s="5"/>
      <c r="EQ568" s="5"/>
      <c r="ER568" s="5"/>
      <c r="ES568" s="5"/>
      <c r="ET568" s="5"/>
      <c r="EU568" s="5"/>
    </row>
    <row r="569" spans="113:151" ht="12.75" customHeight="1">
      <c r="DI569" s="5"/>
      <c r="DJ569" s="5"/>
      <c r="DK569" s="5"/>
      <c r="DL569" s="5"/>
      <c r="DM569" s="5"/>
      <c r="DN569" s="5"/>
      <c r="DO569" s="5"/>
      <c r="DP569" s="5"/>
      <c r="DQ569" s="5"/>
      <c r="DT569" s="5"/>
      <c r="DU569" s="5"/>
      <c r="DV569" s="5"/>
      <c r="DW569" s="5"/>
      <c r="DX569" s="5"/>
      <c r="DY569" s="5"/>
      <c r="DZ569" s="5"/>
      <c r="EA569" s="5"/>
      <c r="EF569" s="5"/>
      <c r="EG569" s="5"/>
      <c r="EH569" s="5"/>
      <c r="EI569" s="5"/>
      <c r="EJ569" s="5"/>
      <c r="EK569" s="5"/>
      <c r="EL569" s="5"/>
      <c r="EM569" s="5"/>
      <c r="EQ569" s="5"/>
      <c r="ER569" s="5"/>
      <c r="ES569" s="5"/>
      <c r="ET569" s="5"/>
      <c r="EU569" s="5"/>
    </row>
    <row r="570" spans="113:151" ht="12.75" customHeight="1">
      <c r="DI570" s="5"/>
      <c r="DJ570" s="5"/>
      <c r="DK570" s="5"/>
      <c r="DL570" s="5"/>
      <c r="DM570" s="5"/>
      <c r="DN570" s="5"/>
      <c r="DO570" s="5"/>
      <c r="DP570" s="5"/>
      <c r="DQ570" s="5"/>
      <c r="DT570" s="5"/>
      <c r="DU570" s="5"/>
      <c r="DV570" s="5"/>
      <c r="DW570" s="5"/>
      <c r="DX570" s="5"/>
      <c r="DY570" s="5"/>
      <c r="DZ570" s="5"/>
      <c r="EA570" s="5"/>
      <c r="EF570" s="5"/>
      <c r="EG570" s="5"/>
      <c r="EH570" s="5"/>
      <c r="EI570" s="5"/>
      <c r="EJ570" s="5"/>
      <c r="EK570" s="5"/>
      <c r="EL570" s="5"/>
      <c r="EM570" s="5"/>
      <c r="EQ570" s="5"/>
      <c r="ER570" s="5"/>
      <c r="ES570" s="5"/>
      <c r="ET570" s="5"/>
      <c r="EU570" s="5"/>
    </row>
    <row r="571" spans="113:151" ht="12.75" customHeight="1">
      <c r="DI571" s="5"/>
      <c r="DJ571" s="5"/>
      <c r="DK571" s="5"/>
      <c r="DL571" s="5"/>
      <c r="DM571" s="5"/>
      <c r="DN571" s="5"/>
      <c r="DO571" s="5"/>
      <c r="DP571" s="5"/>
      <c r="DQ571" s="5"/>
      <c r="DT571" s="5"/>
      <c r="DU571" s="5"/>
      <c r="DV571" s="5"/>
      <c r="DW571" s="5"/>
      <c r="DX571" s="5"/>
      <c r="DY571" s="5"/>
      <c r="DZ571" s="5"/>
      <c r="EA571" s="5"/>
      <c r="EF571" s="5"/>
      <c r="EG571" s="5"/>
      <c r="EH571" s="5"/>
      <c r="EI571" s="5"/>
      <c r="EJ571" s="5"/>
      <c r="EK571" s="5"/>
      <c r="EL571" s="5"/>
      <c r="EM571" s="5"/>
      <c r="EQ571" s="5"/>
      <c r="ER571" s="5"/>
      <c r="ES571" s="5"/>
      <c r="ET571" s="5"/>
      <c r="EU571" s="5"/>
    </row>
    <row r="572" spans="113:151" ht="12.75" customHeight="1">
      <c r="DI572" s="5"/>
      <c r="DJ572" s="5"/>
      <c r="DK572" s="5"/>
      <c r="DL572" s="5"/>
      <c r="DM572" s="5"/>
      <c r="DN572" s="5"/>
      <c r="DO572" s="5"/>
      <c r="DP572" s="5"/>
      <c r="DQ572" s="5"/>
      <c r="DT572" s="5"/>
      <c r="DU572" s="5"/>
      <c r="DV572" s="5"/>
      <c r="DW572" s="5"/>
      <c r="DX572" s="5"/>
      <c r="DY572" s="5"/>
      <c r="DZ572" s="5"/>
      <c r="EA572" s="5"/>
      <c r="EF572" s="5"/>
      <c r="EG572" s="5"/>
      <c r="EH572" s="5"/>
      <c r="EI572" s="5"/>
      <c r="EJ572" s="5"/>
      <c r="EK572" s="5"/>
      <c r="EL572" s="5"/>
      <c r="EM572" s="5"/>
      <c r="EQ572" s="5"/>
      <c r="ER572" s="5"/>
      <c r="ES572" s="5"/>
      <c r="ET572" s="5"/>
      <c r="EU572" s="5"/>
    </row>
    <row r="573" spans="113:151" ht="12.75" customHeight="1">
      <c r="DI573" s="5"/>
      <c r="DJ573" s="5"/>
      <c r="DK573" s="5"/>
      <c r="DL573" s="5"/>
      <c r="DM573" s="5"/>
      <c r="DN573" s="5"/>
      <c r="DO573" s="5"/>
      <c r="DP573" s="5"/>
      <c r="DQ573" s="5"/>
      <c r="DT573" s="5"/>
      <c r="DU573" s="5"/>
      <c r="DV573" s="5"/>
      <c r="DW573" s="5"/>
      <c r="DX573" s="5"/>
      <c r="DY573" s="5"/>
      <c r="DZ573" s="5"/>
      <c r="EA573" s="5"/>
      <c r="EF573" s="5"/>
      <c r="EG573" s="5"/>
      <c r="EH573" s="5"/>
      <c r="EI573" s="5"/>
      <c r="EJ573" s="5"/>
      <c r="EK573" s="5"/>
      <c r="EL573" s="5"/>
      <c r="EM573" s="5"/>
      <c r="EQ573" s="5"/>
      <c r="ER573" s="5"/>
      <c r="ES573" s="5"/>
      <c r="ET573" s="5"/>
      <c r="EU573" s="5"/>
    </row>
    <row r="574" spans="113:151" ht="12.75" customHeight="1">
      <c r="DI574" s="5"/>
      <c r="DJ574" s="5"/>
      <c r="DK574" s="5"/>
      <c r="DL574" s="5"/>
      <c r="DM574" s="5"/>
      <c r="DN574" s="5"/>
      <c r="DO574" s="5"/>
      <c r="DP574" s="5"/>
      <c r="DQ574" s="5"/>
      <c r="DT574" s="5"/>
      <c r="DU574" s="5"/>
      <c r="DV574" s="5"/>
      <c r="DW574" s="5"/>
      <c r="DX574" s="5"/>
      <c r="DY574" s="5"/>
      <c r="DZ574" s="5"/>
      <c r="EA574" s="5"/>
      <c r="EF574" s="5"/>
      <c r="EG574" s="5"/>
      <c r="EH574" s="5"/>
      <c r="EI574" s="5"/>
      <c r="EJ574" s="5"/>
      <c r="EK574" s="5"/>
      <c r="EL574" s="5"/>
      <c r="EM574" s="5"/>
      <c r="EQ574" s="5"/>
      <c r="ER574" s="5"/>
      <c r="ES574" s="5"/>
      <c r="ET574" s="5"/>
      <c r="EU574" s="5"/>
    </row>
    <row r="575" spans="113:151" ht="12.75" customHeight="1">
      <c r="DI575" s="5"/>
      <c r="DJ575" s="5"/>
      <c r="DK575" s="5"/>
      <c r="DL575" s="5"/>
      <c r="DM575" s="5"/>
      <c r="DN575" s="5"/>
      <c r="DO575" s="5"/>
      <c r="DP575" s="5"/>
      <c r="DQ575" s="5"/>
      <c r="DT575" s="5"/>
      <c r="DU575" s="5"/>
      <c r="DV575" s="5"/>
      <c r="DW575" s="5"/>
      <c r="DX575" s="5"/>
      <c r="DY575" s="5"/>
      <c r="DZ575" s="5"/>
      <c r="EA575" s="5"/>
      <c r="EF575" s="5"/>
      <c r="EG575" s="5"/>
      <c r="EH575" s="5"/>
      <c r="EI575" s="5"/>
      <c r="EJ575" s="5"/>
      <c r="EK575" s="5"/>
      <c r="EL575" s="5"/>
      <c r="EM575" s="5"/>
    </row>
    <row r="576" spans="113:151" ht="12.75" customHeight="1">
      <c r="DI576" s="5"/>
      <c r="DJ576" s="5"/>
      <c r="DK576" s="5"/>
      <c r="DL576" s="5"/>
      <c r="DM576" s="5"/>
      <c r="DN576" s="5"/>
      <c r="DO576" s="5"/>
      <c r="DP576" s="5"/>
      <c r="DQ576" s="5"/>
      <c r="DT576" s="5"/>
      <c r="DU576" s="5"/>
      <c r="DV576" s="5"/>
      <c r="DW576" s="5"/>
      <c r="DX576" s="5"/>
      <c r="DY576" s="5"/>
      <c r="DZ576" s="5"/>
      <c r="EA576" s="5"/>
      <c r="EF576" s="5"/>
      <c r="EG576" s="5"/>
      <c r="EH576" s="5"/>
      <c r="EI576" s="5"/>
      <c r="EJ576" s="5"/>
      <c r="EK576" s="5"/>
      <c r="EL576" s="5"/>
      <c r="EM576" s="5"/>
    </row>
  </sheetData>
  <mergeCells count="88">
    <mergeCell ref="CQ7:CQ9"/>
    <mergeCell ref="B7:N8"/>
    <mergeCell ref="O7:O9"/>
    <mergeCell ref="R7:AD8"/>
    <mergeCell ref="AE7:AE9"/>
    <mergeCell ref="AH7:AT8"/>
    <mergeCell ref="AU7:AU9"/>
    <mergeCell ref="AX7:BJ8"/>
    <mergeCell ref="BK7:BK9"/>
    <mergeCell ref="BN7:BZ8"/>
    <mergeCell ref="CA7:CA9"/>
    <mergeCell ref="CD7:CP8"/>
    <mergeCell ref="EU9:EU10"/>
    <mergeCell ref="CT7:DF8"/>
    <mergeCell ref="DG7:DG9"/>
    <mergeCell ref="DI7:DR8"/>
    <mergeCell ref="DT8:EA8"/>
    <mergeCell ref="EF8:EM8"/>
    <mergeCell ref="EQ8:EU8"/>
    <mergeCell ref="DI9:DI10"/>
    <mergeCell ref="DQ9:DQ10"/>
    <mergeCell ref="DR9:DR10"/>
    <mergeCell ref="DT9:DT10"/>
    <mergeCell ref="EF9:EF10"/>
    <mergeCell ref="EQ9:EQ10"/>
    <mergeCell ref="ER9:ER10"/>
    <mergeCell ref="ES9:ES10"/>
    <mergeCell ref="ET9:ET10"/>
    <mergeCell ref="DT42:DT43"/>
    <mergeCell ref="DT41:EA41"/>
    <mergeCell ref="B42:N43"/>
    <mergeCell ref="O42:O44"/>
    <mergeCell ref="R42:AD43"/>
    <mergeCell ref="AE42:AE44"/>
    <mergeCell ref="AH42:AT43"/>
    <mergeCell ref="AU42:AU44"/>
    <mergeCell ref="AX42:BJ43"/>
    <mergeCell ref="BK42:BK44"/>
    <mergeCell ref="BN42:BZ43"/>
    <mergeCell ref="CA42:CA44"/>
    <mergeCell ref="CD42:CP43"/>
    <mergeCell ref="CQ42:CQ44"/>
    <mergeCell ref="CT42:DF43"/>
    <mergeCell ref="DG42:DG44"/>
    <mergeCell ref="CP89:CP91"/>
    <mergeCell ref="B89:M90"/>
    <mergeCell ref="N89:N91"/>
    <mergeCell ref="R89:AC90"/>
    <mergeCell ref="AD89:AD91"/>
    <mergeCell ref="AH89:AS90"/>
    <mergeCell ref="AT89:AT91"/>
    <mergeCell ref="AX89:BI90"/>
    <mergeCell ref="BJ89:BJ91"/>
    <mergeCell ref="BN89:BY90"/>
    <mergeCell ref="BZ89:BZ91"/>
    <mergeCell ref="CD89:CO90"/>
    <mergeCell ref="CT89:DE90"/>
    <mergeCell ref="DF89:DF91"/>
    <mergeCell ref="DI89:DR90"/>
    <mergeCell ref="EQ89:EU89"/>
    <mergeCell ref="DT90:EA90"/>
    <mergeCell ref="EF90:EM90"/>
    <mergeCell ref="EQ90:EQ91"/>
    <mergeCell ref="ER90:ER91"/>
    <mergeCell ref="ES90:ES91"/>
    <mergeCell ref="ET90:ET91"/>
    <mergeCell ref="EU90:EU91"/>
    <mergeCell ref="DI91:DI92"/>
    <mergeCell ref="DQ91:DQ92"/>
    <mergeCell ref="DR91:DR92"/>
    <mergeCell ref="DT91:DT92"/>
    <mergeCell ref="EF91:EF92"/>
    <mergeCell ref="DT124:DT125"/>
    <mergeCell ref="DT123:EA123"/>
    <mergeCell ref="B124:M125"/>
    <mergeCell ref="N124:N126"/>
    <mergeCell ref="R124:AC125"/>
    <mergeCell ref="AD124:AD126"/>
    <mergeCell ref="AH124:AS125"/>
    <mergeCell ref="AT124:AT126"/>
    <mergeCell ref="AX124:BI125"/>
    <mergeCell ref="BJ124:BJ126"/>
    <mergeCell ref="BN124:BY125"/>
    <mergeCell ref="BZ124:BZ126"/>
    <mergeCell ref="CD124:CO125"/>
    <mergeCell ref="CP124:CP126"/>
    <mergeCell ref="CT124:DE125"/>
    <mergeCell ref="DF124:DF126"/>
  </mergeCells>
  <conditionalFormatting sqref="CD35:CP38 CT117:DE120 DJ36:DR39 ER92:EU131 DU93:EA116 DU11:EA34 EG11:EM14 DU44:EA67 EG16:EM16 DU126:EA149 CD117:CO120 ER11:EU50 B35:N38 B70:N73 B152:M155 CT152:DE155 R117:AC120 B117:M120 R70:AD73 R35:AD38 AH35:AT38 AH70:AT73 R152:AC155 AH117:AS120 AX117:BI120 AH152:AS155 AX70:BJ73 AX35:BJ38 BN35:BZ38 BN70:BZ73 AX152:BI155 BN117:BY120 BN152:BY155 CD152:CO155 CD70:CP73 EG93:EM96 CT35:DF38 CT70:DF73 DJ118:DR121 EG98:EM98 DQ11:DR34 DQ93:DR116">
    <cfRule type="cellIs" dxfId="1" priority="1" stopIfTrue="1" operator="lessThan">
      <formula>0</formula>
    </cfRule>
  </conditionalFormatting>
  <pageMargins left="0.59055118110236227" right="0" top="0.39370078740157483" bottom="0" header="0" footer="0"/>
  <pageSetup paperSize="9" orientation="portrait" horizontalDpi="355" verticalDpi="35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576"/>
  <sheetViews>
    <sheetView topLeftCell="DN1" zoomScale="75" zoomScaleNormal="75" zoomScaleSheetLayoutView="75" workbookViewId="0"/>
  </sheetViews>
  <sheetFormatPr defaultColWidth="5.7109375" defaultRowHeight="12.75" customHeight="1"/>
  <cols>
    <col min="1" max="1" width="10" style="2" customWidth="1"/>
    <col min="2" max="15" width="5.5703125" style="2" customWidth="1"/>
    <col min="16" max="16" width="5.7109375" style="2" customWidth="1"/>
    <col min="17" max="17" width="10" style="2" customWidth="1"/>
    <col min="18" max="31" width="5.5703125" style="2" customWidth="1"/>
    <col min="32" max="32" width="5.7109375" style="2" customWidth="1"/>
    <col min="33" max="33" width="10" style="2" customWidth="1"/>
    <col min="34" max="47" width="5.5703125" style="2" customWidth="1"/>
    <col min="48" max="48" width="5.7109375" style="2" customWidth="1"/>
    <col min="49" max="49" width="10" style="2" customWidth="1"/>
    <col min="50" max="63" width="5.5703125" style="2" customWidth="1"/>
    <col min="64" max="64" width="5.7109375" style="2" customWidth="1"/>
    <col min="65" max="65" width="10" style="2" customWidth="1"/>
    <col min="66" max="79" width="5.5703125" style="2" customWidth="1"/>
    <col min="80" max="80" width="5.7109375" style="2" customWidth="1"/>
    <col min="81" max="81" width="10" style="2" customWidth="1"/>
    <col min="82" max="95" width="5.5703125" style="2" customWidth="1"/>
    <col min="96" max="96" width="5.7109375" style="2" customWidth="1"/>
    <col min="97" max="97" width="10" style="2" customWidth="1"/>
    <col min="98" max="111" width="5.5703125" style="2" customWidth="1"/>
    <col min="112" max="112" width="5.7109375" style="2" customWidth="1"/>
    <col min="113" max="113" width="7.85546875" style="6" customWidth="1"/>
    <col min="114" max="120" width="9.28515625" style="6" customWidth="1"/>
    <col min="121" max="121" width="9.140625" style="6" customWidth="1"/>
    <col min="122" max="122" width="9" style="5" customWidth="1"/>
    <col min="123" max="123" width="6.140625" style="5" customWidth="1"/>
    <col min="124" max="124" width="9.42578125" style="6" customWidth="1"/>
    <col min="125" max="131" width="9.28515625" style="6" customWidth="1"/>
    <col min="132" max="134" width="5.7109375" style="5" customWidth="1"/>
    <col min="135" max="135" width="6.140625" style="5" customWidth="1"/>
    <col min="136" max="136" width="10" style="6" customWidth="1"/>
    <col min="137" max="143" width="9.28515625" style="6" customWidth="1"/>
    <col min="144" max="146" width="5.7109375" style="5" customWidth="1"/>
    <col min="147" max="147" width="9.42578125" style="6" customWidth="1"/>
    <col min="148" max="151" width="10" style="6" customWidth="1"/>
    <col min="152" max="152" width="10" style="5" customWidth="1"/>
    <col min="153" max="154" width="9.28515625" style="5" customWidth="1"/>
    <col min="155" max="157" width="5.7109375" style="5" customWidth="1"/>
    <col min="158" max="16384" width="5.7109375" style="2"/>
  </cols>
  <sheetData>
    <row r="1" spans="1:151" ht="15" customHeight="1">
      <c r="A1" s="1" t="s">
        <v>46</v>
      </c>
      <c r="Q1" s="3" t="str">
        <f>$A$1</f>
        <v>Automatic Classified Counts, Llay</v>
      </c>
      <c r="AG1" s="3" t="str">
        <f>$A$1</f>
        <v>Automatic Classified Counts, Llay</v>
      </c>
      <c r="AW1" s="3" t="str">
        <f>$A$1</f>
        <v>Automatic Classified Counts, Llay</v>
      </c>
      <c r="BM1" s="3" t="str">
        <f>$A$1</f>
        <v>Automatic Classified Counts, Llay</v>
      </c>
      <c r="CC1" s="3" t="str">
        <f>$A$1</f>
        <v>Automatic Classified Counts, Llay</v>
      </c>
      <c r="CS1" s="3" t="str">
        <f>$A$1</f>
        <v>Automatic Classified Counts, Llay</v>
      </c>
      <c r="DI1" s="3" t="str">
        <f>$A$1</f>
        <v>Automatic Classified Counts, Llay</v>
      </c>
      <c r="DJ1" s="2"/>
      <c r="DK1" s="2"/>
      <c r="DL1" s="4"/>
      <c r="DM1" s="4"/>
      <c r="DN1" s="4"/>
      <c r="DO1" s="4"/>
      <c r="DP1" s="4"/>
      <c r="DQ1" s="4"/>
      <c r="DT1" s="3" t="str">
        <f>$A$1</f>
        <v>Automatic Classified Counts, Llay</v>
      </c>
      <c r="DU1" s="2"/>
      <c r="DV1" s="2"/>
      <c r="DW1" s="4"/>
      <c r="DX1" s="4"/>
      <c r="DY1" s="4"/>
      <c r="DZ1" s="4"/>
      <c r="EA1" s="4"/>
      <c r="EF1" s="3" t="str">
        <f>$A$1</f>
        <v>Automatic Classified Counts, Llay</v>
      </c>
      <c r="EG1" s="2"/>
      <c r="EH1" s="2"/>
      <c r="EI1" s="4"/>
      <c r="EJ1" s="4"/>
      <c r="EK1" s="4"/>
      <c r="EL1" s="4"/>
      <c r="EM1" s="4"/>
      <c r="EQ1" s="3" t="str">
        <f>$A$1</f>
        <v>Automatic Classified Counts, Llay</v>
      </c>
      <c r="ER1" s="2"/>
      <c r="ES1" s="2"/>
      <c r="ET1" s="4"/>
      <c r="EU1" s="4"/>
    </row>
    <row r="2" spans="1:151" ht="9.75" customHeight="1">
      <c r="DI2" s="2"/>
      <c r="DJ2" s="2"/>
      <c r="DK2" s="2"/>
      <c r="DT2" s="2"/>
      <c r="DU2" s="2"/>
      <c r="DV2" s="2"/>
      <c r="EF2" s="2"/>
      <c r="EG2" s="2"/>
      <c r="EH2" s="2"/>
      <c r="EQ2" s="2"/>
      <c r="ER2" s="2"/>
      <c r="ES2" s="2"/>
    </row>
    <row r="3" spans="1:151" ht="9.75" customHeight="1">
      <c r="B3" s="7" t="s">
        <v>0</v>
      </c>
      <c r="C3" s="8" t="s">
        <v>43</v>
      </c>
      <c r="D3" s="9"/>
      <c r="E3" s="9"/>
      <c r="F3" s="9"/>
      <c r="R3" s="7" t="s">
        <v>0</v>
      </c>
      <c r="S3" s="9" t="str">
        <f>$C$3</f>
        <v>GRESFORD ROAD</v>
      </c>
      <c r="T3" s="9"/>
      <c r="U3" s="9"/>
      <c r="V3" s="9"/>
      <c r="AH3" s="7" t="s">
        <v>0</v>
      </c>
      <c r="AI3" s="9" t="str">
        <f>$C$3</f>
        <v>GRESFORD ROAD</v>
      </c>
      <c r="AJ3" s="9"/>
      <c r="AK3" s="9"/>
      <c r="AL3" s="9"/>
      <c r="AX3" s="7" t="s">
        <v>0</v>
      </c>
      <c r="AY3" s="9" t="str">
        <f>$C$3</f>
        <v>GRESFORD ROAD</v>
      </c>
      <c r="AZ3" s="9"/>
      <c r="BA3" s="9"/>
      <c r="BB3" s="9"/>
      <c r="BN3" s="7" t="s">
        <v>0</v>
      </c>
      <c r="BO3" s="9" t="str">
        <f>$C$3</f>
        <v>GRESFORD ROAD</v>
      </c>
      <c r="BP3" s="9"/>
      <c r="BQ3" s="9"/>
      <c r="BR3" s="9"/>
      <c r="CD3" s="7" t="s">
        <v>0</v>
      </c>
      <c r="CE3" s="9" t="str">
        <f>$C$3</f>
        <v>GRESFORD ROAD</v>
      </c>
      <c r="CF3" s="9"/>
      <c r="CG3" s="9"/>
      <c r="CH3" s="9"/>
      <c r="CT3" s="7" t="s">
        <v>0</v>
      </c>
      <c r="CU3" s="9" t="str">
        <f>$C$3</f>
        <v>GRESFORD ROAD</v>
      </c>
      <c r="CV3" s="9"/>
      <c r="CW3" s="9"/>
      <c r="CX3" s="9"/>
      <c r="DI3" s="2"/>
      <c r="DJ3" s="7" t="s">
        <v>0</v>
      </c>
      <c r="DK3" s="9" t="str">
        <f>$C$3</f>
        <v>GRESFORD ROAD</v>
      </c>
      <c r="DL3" s="10"/>
      <c r="DM3" s="11"/>
      <c r="DN3" s="11"/>
      <c r="DO3" s="12"/>
      <c r="DP3" s="13"/>
      <c r="DQ3" s="13"/>
      <c r="DT3" s="2"/>
      <c r="DU3" s="7" t="s">
        <v>0</v>
      </c>
      <c r="DV3" s="9" t="str">
        <f>$C$3</f>
        <v>GRESFORD ROAD</v>
      </c>
      <c r="DW3" s="10"/>
      <c r="DX3" s="11"/>
      <c r="DY3" s="11"/>
      <c r="DZ3" s="12"/>
      <c r="EA3" s="13"/>
      <c r="EF3" s="2"/>
      <c r="EG3" s="7" t="s">
        <v>0</v>
      </c>
      <c r="EH3" s="9" t="str">
        <f>$C$3</f>
        <v>GRESFORD ROAD</v>
      </c>
      <c r="EI3" s="10"/>
      <c r="EJ3" s="11"/>
      <c r="EK3" s="11"/>
      <c r="EL3" s="12"/>
      <c r="EM3" s="13"/>
      <c r="EQ3" s="2"/>
      <c r="ER3" s="7" t="s">
        <v>0</v>
      </c>
      <c r="ES3" s="9" t="str">
        <f>$C$3</f>
        <v>GRESFORD ROAD</v>
      </c>
      <c r="ET3" s="10"/>
      <c r="EU3" s="11"/>
    </row>
    <row r="4" spans="1:151" ht="9.75" customHeight="1">
      <c r="DI4" s="14"/>
      <c r="DJ4" s="15"/>
      <c r="DK4" s="15"/>
      <c r="DL4" s="15"/>
      <c r="DM4" s="14"/>
      <c r="DN4" s="14"/>
      <c r="DO4" s="14"/>
      <c r="DP4" s="14"/>
      <c r="DQ4" s="14"/>
      <c r="DT4" s="14"/>
      <c r="DU4" s="15"/>
      <c r="DV4" s="15"/>
      <c r="DW4" s="15"/>
      <c r="DX4" s="14"/>
      <c r="DY4" s="14"/>
      <c r="DZ4" s="14"/>
      <c r="EA4" s="14"/>
      <c r="EF4" s="14"/>
      <c r="EG4" s="15"/>
      <c r="EH4" s="15"/>
      <c r="EI4" s="15"/>
      <c r="EJ4" s="14"/>
      <c r="EK4" s="14"/>
      <c r="EL4" s="14"/>
      <c r="EM4" s="14"/>
      <c r="EQ4" s="14"/>
      <c r="ER4" s="15"/>
      <c r="ES4" s="15"/>
      <c r="ET4" s="15"/>
      <c r="EU4" s="14"/>
    </row>
    <row r="5" spans="1:151" ht="9.75" customHeight="1">
      <c r="A5" s="16"/>
      <c r="B5" s="17" t="s">
        <v>1</v>
      </c>
      <c r="C5" s="18" t="s">
        <v>44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Q5" s="16"/>
      <c r="R5" s="17" t="str">
        <f>$B$5</f>
        <v>Direction :</v>
      </c>
      <c r="S5" s="18" t="str">
        <f>$C$5</f>
        <v>NORTHBOUND</v>
      </c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G5" s="16"/>
      <c r="AH5" s="17" t="str">
        <f>$B$5</f>
        <v>Direction :</v>
      </c>
      <c r="AI5" s="18" t="str">
        <f>$C$5</f>
        <v>NORTHBOUND</v>
      </c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W5" s="16"/>
      <c r="AX5" s="17" t="str">
        <f>$B$5</f>
        <v>Direction :</v>
      </c>
      <c r="AY5" s="18" t="str">
        <f>$C$5</f>
        <v>NORTHBOUND</v>
      </c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M5" s="16"/>
      <c r="BN5" s="17" t="str">
        <f>$B$5</f>
        <v>Direction :</v>
      </c>
      <c r="BO5" s="18" t="str">
        <f>$C$5</f>
        <v>NORTHBOUND</v>
      </c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C5" s="16"/>
      <c r="CD5" s="17" t="str">
        <f>$B$5</f>
        <v>Direction :</v>
      </c>
      <c r="CE5" s="18" t="str">
        <f>$C$5</f>
        <v>NORTHBOUND</v>
      </c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S5" s="16"/>
      <c r="CT5" s="17" t="str">
        <f>$B$5</f>
        <v>Direction :</v>
      </c>
      <c r="CU5" s="18" t="str">
        <f>$C$5</f>
        <v>NORTHBOUND</v>
      </c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I5" s="17" t="str">
        <f>$B$5</f>
        <v>Direction :</v>
      </c>
      <c r="DJ5" s="18" t="str">
        <f>$C$5</f>
        <v>NORTHBOUND</v>
      </c>
      <c r="DK5" s="19"/>
      <c r="DL5" s="20"/>
      <c r="DM5" s="14"/>
      <c r="DN5" s="14"/>
      <c r="DO5" s="7"/>
      <c r="DP5" s="14"/>
      <c r="DQ5" s="14"/>
      <c r="DT5" s="17" t="str">
        <f>$B$5</f>
        <v>Direction :</v>
      </c>
      <c r="DU5" s="18" t="str">
        <f>$C$5</f>
        <v>NORTHBOUND</v>
      </c>
      <c r="DV5" s="19"/>
      <c r="DW5" s="20"/>
      <c r="DX5" s="14"/>
      <c r="DY5" s="14"/>
      <c r="DZ5" s="7"/>
      <c r="EA5" s="14"/>
      <c r="EF5" s="17" t="str">
        <f>$B$5</f>
        <v>Direction :</v>
      </c>
      <c r="EG5" s="18" t="str">
        <f>$C$5</f>
        <v>NORTHBOUND</v>
      </c>
      <c r="EH5" s="19"/>
      <c r="EI5" s="20"/>
      <c r="EJ5" s="14"/>
      <c r="EK5" s="14"/>
      <c r="EL5" s="7"/>
      <c r="EM5" s="14"/>
      <c r="EQ5" s="17" t="str">
        <f>$B$5</f>
        <v>Direction :</v>
      </c>
      <c r="ER5" s="18" t="str">
        <f>$C$5</f>
        <v>NORTHBOUND</v>
      </c>
      <c r="ES5" s="19"/>
      <c r="ET5" s="20"/>
      <c r="EU5" s="14"/>
    </row>
    <row r="6" spans="1:151" ht="9.75" customHeight="1">
      <c r="A6" s="16"/>
      <c r="B6" s="17"/>
      <c r="C6" s="18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Q6" s="16"/>
      <c r="R6" s="17"/>
      <c r="S6" s="18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G6" s="16"/>
      <c r="AH6" s="17"/>
      <c r="AI6" s="18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W6" s="16"/>
      <c r="AX6" s="17"/>
      <c r="AY6" s="18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M6" s="16"/>
      <c r="BN6" s="17"/>
      <c r="BO6" s="18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C6" s="16"/>
      <c r="CD6" s="17"/>
      <c r="CE6" s="18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S6" s="16"/>
      <c r="CT6" s="17"/>
      <c r="CU6" s="18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I6" s="17"/>
      <c r="DJ6" s="18"/>
      <c r="DK6" s="19"/>
      <c r="DL6" s="20"/>
      <c r="DM6" s="14"/>
      <c r="DN6" s="14"/>
      <c r="DO6" s="7"/>
      <c r="DP6" s="14"/>
      <c r="DQ6" s="14"/>
      <c r="DT6" s="17"/>
      <c r="DU6" s="18"/>
      <c r="DV6" s="19"/>
      <c r="DW6" s="20"/>
      <c r="DX6" s="14"/>
      <c r="DY6" s="14"/>
      <c r="DZ6" s="7"/>
      <c r="EA6" s="14"/>
      <c r="EF6" s="17"/>
      <c r="EG6" s="18"/>
      <c r="EH6" s="19"/>
      <c r="EI6" s="20"/>
      <c r="EJ6" s="14"/>
      <c r="EK6" s="14"/>
      <c r="EL6" s="7"/>
      <c r="EM6" s="14"/>
      <c r="EQ6" s="17"/>
      <c r="ER6" s="18"/>
      <c r="ES6" s="19"/>
      <c r="ET6" s="20"/>
      <c r="EU6" s="14"/>
    </row>
    <row r="7" spans="1:151" ht="9.75" customHeight="1">
      <c r="A7" s="21" t="str">
        <f>TEXT(A8,"dddd")</f>
        <v>Thursday</v>
      </c>
      <c r="B7" s="95" t="s">
        <v>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4" t="s">
        <v>3</v>
      </c>
      <c r="Q7" s="21" t="str">
        <f>TEXT(Q8,"dddd")</f>
        <v>Friday</v>
      </c>
      <c r="R7" s="95" t="s">
        <v>2</v>
      </c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4" t="s">
        <v>3</v>
      </c>
      <c r="AG7" s="21" t="str">
        <f>TEXT(AG8,"dddd")</f>
        <v>Saturday</v>
      </c>
      <c r="AH7" s="95" t="s">
        <v>2</v>
      </c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4" t="s">
        <v>3</v>
      </c>
      <c r="AW7" s="21" t="str">
        <f>TEXT(AW8,"dddd")</f>
        <v>Sunday</v>
      </c>
      <c r="AX7" s="95" t="s">
        <v>2</v>
      </c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4" t="s">
        <v>3</v>
      </c>
      <c r="BM7" s="21" t="str">
        <f>TEXT(BM8,"dddd")</f>
        <v>Monday</v>
      </c>
      <c r="BN7" s="95" t="s">
        <v>2</v>
      </c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4" t="s">
        <v>3</v>
      </c>
      <c r="CC7" s="21" t="str">
        <f>TEXT(CC8,"dddd")</f>
        <v>Tuesday</v>
      </c>
      <c r="CD7" s="95" t="s">
        <v>2</v>
      </c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4" t="s">
        <v>3</v>
      </c>
      <c r="CS7" s="21" t="str">
        <f>TEXT(CS8,"dddd")</f>
        <v>Wednesday</v>
      </c>
      <c r="CT7" s="95" t="s">
        <v>2</v>
      </c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4" t="s">
        <v>3</v>
      </c>
      <c r="DI7" s="84" t="s">
        <v>4</v>
      </c>
      <c r="DJ7" s="85"/>
      <c r="DK7" s="85"/>
      <c r="DL7" s="85"/>
      <c r="DM7" s="85"/>
      <c r="DN7" s="85"/>
      <c r="DO7" s="85"/>
      <c r="DP7" s="85"/>
      <c r="DQ7" s="85"/>
      <c r="DR7" s="86"/>
      <c r="EA7" s="14"/>
      <c r="EM7" s="14"/>
    </row>
    <row r="8" spans="1:151" ht="9.75" customHeight="1">
      <c r="A8" s="22">
        <v>44056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4"/>
      <c r="Q8" s="22">
        <f>A8+1</f>
        <v>44057</v>
      </c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4"/>
      <c r="AG8" s="22">
        <f>Q8+1</f>
        <v>44058</v>
      </c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4"/>
      <c r="AW8" s="22">
        <f>AG8+1</f>
        <v>44059</v>
      </c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4"/>
      <c r="BM8" s="22">
        <f>AW8+1</f>
        <v>44060</v>
      </c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4"/>
      <c r="CC8" s="22">
        <f>BM8+1</f>
        <v>44061</v>
      </c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4"/>
      <c r="CS8" s="22">
        <f>CC8+1</f>
        <v>44062</v>
      </c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4"/>
      <c r="DI8" s="87"/>
      <c r="DJ8" s="88"/>
      <c r="DK8" s="88"/>
      <c r="DL8" s="88"/>
      <c r="DM8" s="88"/>
      <c r="DN8" s="88"/>
      <c r="DO8" s="88"/>
      <c r="DP8" s="88"/>
      <c r="DQ8" s="88"/>
      <c r="DR8" s="89"/>
      <c r="DT8" s="73" t="s">
        <v>5</v>
      </c>
      <c r="DU8" s="74"/>
      <c r="DV8" s="74"/>
      <c r="DW8" s="74"/>
      <c r="DX8" s="74"/>
      <c r="DY8" s="74"/>
      <c r="DZ8" s="74"/>
      <c r="EA8" s="75"/>
      <c r="EF8" s="73" t="s">
        <v>6</v>
      </c>
      <c r="EG8" s="74"/>
      <c r="EH8" s="74"/>
      <c r="EI8" s="74"/>
      <c r="EJ8" s="74"/>
      <c r="EK8" s="74"/>
      <c r="EL8" s="74"/>
      <c r="EM8" s="75"/>
      <c r="EQ8" s="73" t="s">
        <v>2</v>
      </c>
      <c r="ER8" s="74"/>
      <c r="ES8" s="74"/>
      <c r="ET8" s="74"/>
      <c r="EU8" s="75"/>
    </row>
    <row r="9" spans="1:151" ht="9.75" customHeight="1">
      <c r="A9" s="23" t="s">
        <v>7</v>
      </c>
      <c r="B9" s="23">
        <v>1</v>
      </c>
      <c r="C9" s="23">
        <v>2</v>
      </c>
      <c r="D9" s="23">
        <v>3</v>
      </c>
      <c r="E9" s="23">
        <v>4</v>
      </c>
      <c r="F9" s="23">
        <v>5</v>
      </c>
      <c r="G9" s="23">
        <v>6</v>
      </c>
      <c r="H9" s="23">
        <v>7</v>
      </c>
      <c r="I9" s="23">
        <v>8</v>
      </c>
      <c r="J9" s="23">
        <v>9</v>
      </c>
      <c r="K9" s="23">
        <v>10</v>
      </c>
      <c r="L9" s="23">
        <v>11</v>
      </c>
      <c r="M9" s="23">
        <v>12</v>
      </c>
      <c r="N9" s="23">
        <v>13</v>
      </c>
      <c r="O9" s="94"/>
      <c r="Q9" s="23" t="s">
        <v>7</v>
      </c>
      <c r="R9" s="23">
        <v>1</v>
      </c>
      <c r="S9" s="23">
        <v>2</v>
      </c>
      <c r="T9" s="23">
        <v>3</v>
      </c>
      <c r="U9" s="23">
        <v>4</v>
      </c>
      <c r="V9" s="23">
        <v>5</v>
      </c>
      <c r="W9" s="23">
        <v>6</v>
      </c>
      <c r="X9" s="23">
        <v>7</v>
      </c>
      <c r="Y9" s="23">
        <v>8</v>
      </c>
      <c r="Z9" s="23">
        <v>9</v>
      </c>
      <c r="AA9" s="23">
        <v>10</v>
      </c>
      <c r="AB9" s="23">
        <v>11</v>
      </c>
      <c r="AC9" s="23">
        <v>12</v>
      </c>
      <c r="AD9" s="23">
        <v>13</v>
      </c>
      <c r="AE9" s="94"/>
      <c r="AG9" s="23" t="s">
        <v>7</v>
      </c>
      <c r="AH9" s="23">
        <v>1</v>
      </c>
      <c r="AI9" s="23">
        <v>2</v>
      </c>
      <c r="AJ9" s="23">
        <v>3</v>
      </c>
      <c r="AK9" s="23">
        <v>4</v>
      </c>
      <c r="AL9" s="23">
        <v>5</v>
      </c>
      <c r="AM9" s="23">
        <v>6</v>
      </c>
      <c r="AN9" s="23">
        <v>7</v>
      </c>
      <c r="AO9" s="23">
        <v>8</v>
      </c>
      <c r="AP9" s="23">
        <v>9</v>
      </c>
      <c r="AQ9" s="23">
        <v>10</v>
      </c>
      <c r="AR9" s="23">
        <v>11</v>
      </c>
      <c r="AS9" s="23">
        <v>12</v>
      </c>
      <c r="AT9" s="23">
        <v>13</v>
      </c>
      <c r="AU9" s="94"/>
      <c r="AW9" s="23" t="s">
        <v>7</v>
      </c>
      <c r="AX9" s="23">
        <v>1</v>
      </c>
      <c r="AY9" s="23">
        <v>2</v>
      </c>
      <c r="AZ9" s="23">
        <v>3</v>
      </c>
      <c r="BA9" s="23">
        <v>4</v>
      </c>
      <c r="BB9" s="23">
        <v>5</v>
      </c>
      <c r="BC9" s="23">
        <v>6</v>
      </c>
      <c r="BD9" s="23">
        <v>7</v>
      </c>
      <c r="BE9" s="23">
        <v>8</v>
      </c>
      <c r="BF9" s="23">
        <v>9</v>
      </c>
      <c r="BG9" s="23">
        <v>10</v>
      </c>
      <c r="BH9" s="23">
        <v>11</v>
      </c>
      <c r="BI9" s="23">
        <v>12</v>
      </c>
      <c r="BJ9" s="23">
        <v>13</v>
      </c>
      <c r="BK9" s="94"/>
      <c r="BM9" s="23" t="s">
        <v>7</v>
      </c>
      <c r="BN9" s="23">
        <v>1</v>
      </c>
      <c r="BO9" s="23">
        <v>2</v>
      </c>
      <c r="BP9" s="23">
        <v>3</v>
      </c>
      <c r="BQ9" s="23">
        <v>4</v>
      </c>
      <c r="BR9" s="23">
        <v>5</v>
      </c>
      <c r="BS9" s="23">
        <v>6</v>
      </c>
      <c r="BT9" s="23">
        <v>7</v>
      </c>
      <c r="BU9" s="23">
        <v>8</v>
      </c>
      <c r="BV9" s="23">
        <v>9</v>
      </c>
      <c r="BW9" s="23">
        <v>10</v>
      </c>
      <c r="BX9" s="23">
        <v>11</v>
      </c>
      <c r="BY9" s="23">
        <v>12</v>
      </c>
      <c r="BZ9" s="23">
        <v>13</v>
      </c>
      <c r="CA9" s="94"/>
      <c r="CC9" s="23" t="s">
        <v>7</v>
      </c>
      <c r="CD9" s="23">
        <v>1</v>
      </c>
      <c r="CE9" s="23">
        <v>2</v>
      </c>
      <c r="CF9" s="23">
        <v>3</v>
      </c>
      <c r="CG9" s="23">
        <v>4</v>
      </c>
      <c r="CH9" s="23">
        <v>5</v>
      </c>
      <c r="CI9" s="23">
        <v>6</v>
      </c>
      <c r="CJ9" s="23">
        <v>7</v>
      </c>
      <c r="CK9" s="23">
        <v>8</v>
      </c>
      <c r="CL9" s="23">
        <v>9</v>
      </c>
      <c r="CM9" s="23">
        <v>10</v>
      </c>
      <c r="CN9" s="23">
        <v>11</v>
      </c>
      <c r="CO9" s="23">
        <v>12</v>
      </c>
      <c r="CP9" s="23">
        <v>13</v>
      </c>
      <c r="CQ9" s="94"/>
      <c r="CS9" s="23" t="s">
        <v>7</v>
      </c>
      <c r="CT9" s="23">
        <v>1</v>
      </c>
      <c r="CU9" s="23">
        <v>2</v>
      </c>
      <c r="CV9" s="23">
        <v>3</v>
      </c>
      <c r="CW9" s="23">
        <v>4</v>
      </c>
      <c r="CX9" s="23">
        <v>5</v>
      </c>
      <c r="CY9" s="23">
        <v>6</v>
      </c>
      <c r="CZ9" s="23">
        <v>7</v>
      </c>
      <c r="DA9" s="23">
        <v>8</v>
      </c>
      <c r="DB9" s="23">
        <v>9</v>
      </c>
      <c r="DC9" s="23">
        <v>10</v>
      </c>
      <c r="DD9" s="23">
        <v>11</v>
      </c>
      <c r="DE9" s="23">
        <v>12</v>
      </c>
      <c r="DF9" s="23">
        <v>13</v>
      </c>
      <c r="DG9" s="94"/>
      <c r="DI9" s="71" t="s">
        <v>7</v>
      </c>
      <c r="DJ9" s="24" t="str">
        <f>TEXT(DJ10,"dddd")</f>
        <v>Thursday</v>
      </c>
      <c r="DK9" s="24" t="str">
        <f t="shared" ref="DK9:DP9" si="0">TEXT(DK10,"dddd")</f>
        <v>Friday</v>
      </c>
      <c r="DL9" s="24" t="str">
        <f t="shared" si="0"/>
        <v>Saturday</v>
      </c>
      <c r="DM9" s="24" t="str">
        <f t="shared" si="0"/>
        <v>Sunday</v>
      </c>
      <c r="DN9" s="24" t="str">
        <f t="shared" si="0"/>
        <v>Monday</v>
      </c>
      <c r="DO9" s="24" t="str">
        <f t="shared" si="0"/>
        <v>Tuesday</v>
      </c>
      <c r="DP9" s="24" t="str">
        <f t="shared" si="0"/>
        <v>Wednesday</v>
      </c>
      <c r="DQ9" s="78" t="s">
        <v>8</v>
      </c>
      <c r="DR9" s="80" t="s">
        <v>9</v>
      </c>
      <c r="DT9" s="71" t="s">
        <v>7</v>
      </c>
      <c r="DU9" s="21" t="str">
        <f>TEXT(DU10,"dddd")</f>
        <v>Thursday</v>
      </c>
      <c r="DV9" s="21" t="str">
        <f t="shared" ref="DV9:EA9" si="1">TEXT(DV10,"dddd")</f>
        <v>Friday</v>
      </c>
      <c r="DW9" s="21" t="str">
        <f t="shared" si="1"/>
        <v>Saturday</v>
      </c>
      <c r="DX9" s="21" t="str">
        <f t="shared" si="1"/>
        <v>Sunday</v>
      </c>
      <c r="DY9" s="21" t="str">
        <f t="shared" si="1"/>
        <v>Monday</v>
      </c>
      <c r="DZ9" s="21" t="str">
        <f t="shared" si="1"/>
        <v>Tuesday</v>
      </c>
      <c r="EA9" s="21" t="str">
        <f t="shared" si="1"/>
        <v>Wednesday</v>
      </c>
      <c r="EF9" s="82" t="s">
        <v>10</v>
      </c>
      <c r="EG9" s="21" t="str">
        <f t="shared" ref="EG9:EM9" si="2">TEXT(EG10,"dddd")</f>
        <v>Thursday</v>
      </c>
      <c r="EH9" s="21" t="str">
        <f t="shared" si="2"/>
        <v>Friday</v>
      </c>
      <c r="EI9" s="21" t="str">
        <f t="shared" si="2"/>
        <v>Saturday</v>
      </c>
      <c r="EJ9" s="21" t="str">
        <f t="shared" si="2"/>
        <v>Sunday</v>
      </c>
      <c r="EK9" s="21" t="str">
        <f t="shared" si="2"/>
        <v>Monday</v>
      </c>
      <c r="EL9" s="21" t="str">
        <f t="shared" si="2"/>
        <v>Tuesday</v>
      </c>
      <c r="EM9" s="21" t="str">
        <f t="shared" si="2"/>
        <v>Wednesday</v>
      </c>
      <c r="EQ9" s="90"/>
      <c r="ER9" s="92" t="s">
        <v>11</v>
      </c>
      <c r="ES9" s="92" t="s">
        <v>12</v>
      </c>
      <c r="ET9" s="92" t="s">
        <v>13</v>
      </c>
      <c r="EU9" s="76" t="s">
        <v>3</v>
      </c>
    </row>
    <row r="10" spans="1:151" ht="9.75" customHeight="1">
      <c r="A10" s="23">
        <v>1</v>
      </c>
      <c r="B10" s="25">
        <v>1</v>
      </c>
      <c r="C10" s="25">
        <v>1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25">
        <v>0</v>
      </c>
      <c r="O10" s="26">
        <f>SUM(B10:N10)</f>
        <v>2</v>
      </c>
      <c r="Q10" s="23">
        <v>1</v>
      </c>
      <c r="R10" s="25">
        <v>1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0</v>
      </c>
      <c r="AA10" s="25">
        <v>0</v>
      </c>
      <c r="AB10" s="25">
        <v>0</v>
      </c>
      <c r="AC10" s="25">
        <v>0</v>
      </c>
      <c r="AD10" s="25">
        <v>0</v>
      </c>
      <c r="AE10" s="26">
        <f>SUM(R10:AD10)</f>
        <v>1</v>
      </c>
      <c r="AG10" s="23">
        <v>1</v>
      </c>
      <c r="AH10" s="25">
        <v>5</v>
      </c>
      <c r="AI10" s="25">
        <v>0</v>
      </c>
      <c r="AJ10" s="25">
        <v>0</v>
      </c>
      <c r="AK10" s="25">
        <v>0</v>
      </c>
      <c r="AL10" s="25">
        <v>0</v>
      </c>
      <c r="AM10" s="25">
        <v>0</v>
      </c>
      <c r="AN10" s="25">
        <v>0</v>
      </c>
      <c r="AO10" s="25">
        <v>0</v>
      </c>
      <c r="AP10" s="25">
        <v>0</v>
      </c>
      <c r="AQ10" s="25">
        <v>0</v>
      </c>
      <c r="AR10" s="25">
        <v>0</v>
      </c>
      <c r="AS10" s="25">
        <v>0</v>
      </c>
      <c r="AT10" s="25">
        <v>0</v>
      </c>
      <c r="AU10" s="26">
        <f>SUM(AH10:AT10)</f>
        <v>5</v>
      </c>
      <c r="AW10" s="23">
        <v>1</v>
      </c>
      <c r="AX10" s="25">
        <v>4</v>
      </c>
      <c r="AY10" s="25">
        <v>0</v>
      </c>
      <c r="AZ10" s="25">
        <v>0</v>
      </c>
      <c r="BA10" s="25">
        <v>0</v>
      </c>
      <c r="BB10" s="25">
        <v>0</v>
      </c>
      <c r="BC10" s="25">
        <v>0</v>
      </c>
      <c r="BD10" s="25">
        <v>0</v>
      </c>
      <c r="BE10" s="25">
        <v>0</v>
      </c>
      <c r="BF10" s="25">
        <v>0</v>
      </c>
      <c r="BG10" s="25">
        <v>0</v>
      </c>
      <c r="BH10" s="25">
        <v>0</v>
      </c>
      <c r="BI10" s="25">
        <v>0</v>
      </c>
      <c r="BJ10" s="25">
        <v>0</v>
      </c>
      <c r="BK10" s="26">
        <f>SUM(AX10:BJ10)</f>
        <v>4</v>
      </c>
      <c r="BM10" s="23">
        <v>1</v>
      </c>
      <c r="BN10" s="25">
        <v>0</v>
      </c>
      <c r="BO10" s="25">
        <v>0</v>
      </c>
      <c r="BP10" s="25">
        <v>0</v>
      </c>
      <c r="BQ10" s="25">
        <v>0</v>
      </c>
      <c r="BR10" s="25">
        <v>0</v>
      </c>
      <c r="BS10" s="25">
        <v>0</v>
      </c>
      <c r="BT10" s="25">
        <v>0</v>
      </c>
      <c r="BU10" s="25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6">
        <f>SUM(BN10:BZ10)</f>
        <v>0</v>
      </c>
      <c r="CC10" s="23">
        <v>1</v>
      </c>
      <c r="CD10" s="25">
        <v>5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6">
        <f>SUM(CD10:CP10)</f>
        <v>5</v>
      </c>
      <c r="CS10" s="23">
        <v>1</v>
      </c>
      <c r="CT10" s="25">
        <v>2</v>
      </c>
      <c r="CU10" s="25">
        <v>0</v>
      </c>
      <c r="CV10" s="25">
        <v>0</v>
      </c>
      <c r="CW10" s="25">
        <v>0</v>
      </c>
      <c r="CX10" s="25">
        <v>0</v>
      </c>
      <c r="CY10" s="25">
        <v>0</v>
      </c>
      <c r="CZ10" s="25">
        <v>0</v>
      </c>
      <c r="DA10" s="25">
        <v>0</v>
      </c>
      <c r="DB10" s="25">
        <v>0</v>
      </c>
      <c r="DC10" s="25">
        <v>0</v>
      </c>
      <c r="DD10" s="25">
        <v>0</v>
      </c>
      <c r="DE10" s="25">
        <v>0</v>
      </c>
      <c r="DF10" s="25">
        <v>0</v>
      </c>
      <c r="DG10" s="26">
        <f>SUM(CT10:DF10)</f>
        <v>2</v>
      </c>
      <c r="DI10" s="72"/>
      <c r="DJ10" s="27">
        <f>$A$8</f>
        <v>44056</v>
      </c>
      <c r="DK10" s="28">
        <f t="shared" ref="DK10:DP10" si="3">DJ10+1</f>
        <v>44057</v>
      </c>
      <c r="DL10" s="28">
        <f t="shared" si="3"/>
        <v>44058</v>
      </c>
      <c r="DM10" s="28">
        <f t="shared" si="3"/>
        <v>44059</v>
      </c>
      <c r="DN10" s="28">
        <f t="shared" si="3"/>
        <v>44060</v>
      </c>
      <c r="DO10" s="28">
        <f t="shared" si="3"/>
        <v>44061</v>
      </c>
      <c r="DP10" s="28">
        <f t="shared" si="3"/>
        <v>44062</v>
      </c>
      <c r="DQ10" s="79"/>
      <c r="DR10" s="81"/>
      <c r="DT10" s="72"/>
      <c r="DU10" s="29">
        <f>$A$8</f>
        <v>44056</v>
      </c>
      <c r="DV10" s="30">
        <f t="shared" ref="DV10:EA10" si="4">DU10+1</f>
        <v>44057</v>
      </c>
      <c r="DW10" s="30">
        <f t="shared" si="4"/>
        <v>44058</v>
      </c>
      <c r="DX10" s="30">
        <f t="shared" si="4"/>
        <v>44059</v>
      </c>
      <c r="DY10" s="30">
        <f t="shared" si="4"/>
        <v>44060</v>
      </c>
      <c r="DZ10" s="30">
        <f t="shared" si="4"/>
        <v>44061</v>
      </c>
      <c r="EA10" s="30">
        <f t="shared" si="4"/>
        <v>44062</v>
      </c>
      <c r="EF10" s="83"/>
      <c r="EG10" s="29">
        <f>$A$8</f>
        <v>44056</v>
      </c>
      <c r="EH10" s="30">
        <f t="shared" ref="EH10:EM10" si="5">EG10+1</f>
        <v>44057</v>
      </c>
      <c r="EI10" s="30">
        <f t="shared" si="5"/>
        <v>44058</v>
      </c>
      <c r="EJ10" s="30">
        <f t="shared" si="5"/>
        <v>44059</v>
      </c>
      <c r="EK10" s="30">
        <f t="shared" si="5"/>
        <v>44060</v>
      </c>
      <c r="EL10" s="30">
        <f t="shared" si="5"/>
        <v>44061</v>
      </c>
      <c r="EM10" s="30">
        <f t="shared" si="5"/>
        <v>44062</v>
      </c>
      <c r="EQ10" s="91"/>
      <c r="ER10" s="93"/>
      <c r="ES10" s="93"/>
      <c r="ET10" s="93"/>
      <c r="EU10" s="77"/>
    </row>
    <row r="11" spans="1:151" ht="9.75" customHeight="1">
      <c r="A11" s="23">
        <v>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6">
        <f t="shared" ref="O11:O33" si="6">SUM(B11:N11)</f>
        <v>0</v>
      </c>
      <c r="Q11" s="23">
        <v>2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25">
        <v>0</v>
      </c>
      <c r="AC11" s="25">
        <v>0</v>
      </c>
      <c r="AD11" s="25">
        <v>0</v>
      </c>
      <c r="AE11" s="26">
        <f t="shared" ref="AE11:AE33" si="7">SUM(R11:AD11)</f>
        <v>0</v>
      </c>
      <c r="AG11" s="23">
        <v>2</v>
      </c>
      <c r="AH11" s="25">
        <v>1</v>
      </c>
      <c r="AI11" s="25">
        <v>0</v>
      </c>
      <c r="AJ11" s="25">
        <v>0</v>
      </c>
      <c r="AK11" s="25">
        <v>0</v>
      </c>
      <c r="AL11" s="25">
        <v>0</v>
      </c>
      <c r="AM11" s="25">
        <v>0</v>
      </c>
      <c r="AN11" s="25">
        <v>0</v>
      </c>
      <c r="AO11" s="25">
        <v>0</v>
      </c>
      <c r="AP11" s="25">
        <v>0</v>
      </c>
      <c r="AQ11" s="25">
        <v>0</v>
      </c>
      <c r="AR11" s="25">
        <v>0</v>
      </c>
      <c r="AS11" s="25">
        <v>0</v>
      </c>
      <c r="AT11" s="25">
        <v>0</v>
      </c>
      <c r="AU11" s="26">
        <f t="shared" ref="AU11:AU33" si="8">SUM(AH11:AT11)</f>
        <v>1</v>
      </c>
      <c r="AW11" s="23">
        <v>2</v>
      </c>
      <c r="AX11" s="25">
        <v>3</v>
      </c>
      <c r="AY11" s="25">
        <v>0</v>
      </c>
      <c r="AZ11" s="25">
        <v>0</v>
      </c>
      <c r="BA11" s="25">
        <v>0</v>
      </c>
      <c r="BB11" s="25">
        <v>0</v>
      </c>
      <c r="BC11" s="25">
        <v>0</v>
      </c>
      <c r="BD11" s="25">
        <v>0</v>
      </c>
      <c r="BE11" s="25">
        <v>0</v>
      </c>
      <c r="BF11" s="25">
        <v>0</v>
      </c>
      <c r="BG11" s="25">
        <v>0</v>
      </c>
      <c r="BH11" s="25">
        <v>0</v>
      </c>
      <c r="BI11" s="25">
        <v>0</v>
      </c>
      <c r="BJ11" s="25">
        <v>0</v>
      </c>
      <c r="BK11" s="26">
        <f t="shared" ref="BK11:BK33" si="9">SUM(AX11:BJ11)</f>
        <v>3</v>
      </c>
      <c r="BM11" s="23">
        <v>2</v>
      </c>
      <c r="BN11" s="25">
        <v>0</v>
      </c>
      <c r="BO11" s="25">
        <v>1</v>
      </c>
      <c r="BP11" s="25">
        <v>0</v>
      </c>
      <c r="BQ11" s="25">
        <v>0</v>
      </c>
      <c r="BR11" s="25">
        <v>0</v>
      </c>
      <c r="BS11" s="25">
        <v>0</v>
      </c>
      <c r="BT11" s="25">
        <v>0</v>
      </c>
      <c r="BU11" s="25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6">
        <f t="shared" ref="CA11:CA33" si="10">SUM(BN11:BZ11)</f>
        <v>1</v>
      </c>
      <c r="CC11" s="23">
        <v>2</v>
      </c>
      <c r="CD11" s="25">
        <v>1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6">
        <f t="shared" ref="CQ11:CQ33" si="11">SUM(CD11:CP11)</f>
        <v>1</v>
      </c>
      <c r="CS11" s="23">
        <v>2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6">
        <f t="shared" ref="DG11:DG33" si="12">SUM(CT11:DF11)</f>
        <v>0</v>
      </c>
      <c r="DI11" s="23">
        <v>1</v>
      </c>
      <c r="DJ11" s="31">
        <f>O10</f>
        <v>2</v>
      </c>
      <c r="DK11" s="31">
        <f>AE10</f>
        <v>1</v>
      </c>
      <c r="DL11" s="31">
        <f>AU10</f>
        <v>5</v>
      </c>
      <c r="DM11" s="31">
        <f>BK10</f>
        <v>4</v>
      </c>
      <c r="DN11" s="31">
        <f>CA10</f>
        <v>0</v>
      </c>
      <c r="DO11" s="31">
        <f>CQ10</f>
        <v>5</v>
      </c>
      <c r="DP11" s="31">
        <f>DG10</f>
        <v>2</v>
      </c>
      <c r="DQ11" s="32">
        <f>(DJ11+DK11+DN11+DO11+DP11)/5</f>
        <v>2</v>
      </c>
      <c r="DR11" s="33">
        <f>SUM(DJ11:DP11)/7</f>
        <v>2.7142857142857144</v>
      </c>
      <c r="DT11" s="23">
        <v>1</v>
      </c>
      <c r="DU11" s="34">
        <v>33</v>
      </c>
      <c r="DV11" s="34">
        <v>33</v>
      </c>
      <c r="DW11" s="34">
        <v>28</v>
      </c>
      <c r="DX11" s="34">
        <v>31.125</v>
      </c>
      <c r="DY11" s="34" t="s">
        <v>14</v>
      </c>
      <c r="DZ11" s="34">
        <v>34.5</v>
      </c>
      <c r="EA11" s="34">
        <v>38</v>
      </c>
      <c r="EF11" s="23" t="s">
        <v>15</v>
      </c>
      <c r="EG11" s="35">
        <f>SUM(B120:D120)</f>
        <v>456</v>
      </c>
      <c r="EH11" s="35">
        <f>SUM(R120:T120)</f>
        <v>403</v>
      </c>
      <c r="EI11" s="35">
        <f>SUM(AH120:AJ120)</f>
        <v>374</v>
      </c>
      <c r="EJ11" s="35">
        <f>SUM(AX120:AZ120)</f>
        <v>243</v>
      </c>
      <c r="EK11" s="35">
        <f>SUM(BN120:BP120)</f>
        <v>254</v>
      </c>
      <c r="EL11" s="35">
        <f>SUM(CD120:CF120)</f>
        <v>185</v>
      </c>
      <c r="EM11" s="35">
        <f>SUM(CT120:CV120)</f>
        <v>135</v>
      </c>
      <c r="EQ11" s="36">
        <f>$A$8</f>
        <v>44056</v>
      </c>
      <c r="ER11" s="37"/>
      <c r="ES11" s="37"/>
      <c r="ET11" s="37"/>
      <c r="EU11" s="37"/>
    </row>
    <row r="12" spans="1:151" ht="9.75" customHeight="1">
      <c r="A12" s="23">
        <v>3</v>
      </c>
      <c r="B12" s="25">
        <v>1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25">
        <v>0</v>
      </c>
      <c r="O12" s="26">
        <f t="shared" si="6"/>
        <v>1</v>
      </c>
      <c r="Q12" s="23">
        <v>3</v>
      </c>
      <c r="R12" s="25">
        <v>1</v>
      </c>
      <c r="S12" s="25">
        <v>0</v>
      </c>
      <c r="T12" s="25">
        <v>0</v>
      </c>
      <c r="U12" s="25">
        <v>0</v>
      </c>
      <c r="V12" s="25">
        <v>0</v>
      </c>
      <c r="W12" s="25">
        <v>0</v>
      </c>
      <c r="X12" s="25">
        <v>0</v>
      </c>
      <c r="Y12" s="25">
        <v>0</v>
      </c>
      <c r="Z12" s="25">
        <v>0</v>
      </c>
      <c r="AA12" s="25">
        <v>0</v>
      </c>
      <c r="AB12" s="25">
        <v>0</v>
      </c>
      <c r="AC12" s="25">
        <v>0</v>
      </c>
      <c r="AD12" s="25">
        <v>0</v>
      </c>
      <c r="AE12" s="26">
        <f t="shared" si="7"/>
        <v>1</v>
      </c>
      <c r="AG12" s="23">
        <v>3</v>
      </c>
      <c r="AH12" s="25">
        <v>1</v>
      </c>
      <c r="AI12" s="25">
        <v>0</v>
      </c>
      <c r="AJ12" s="25">
        <v>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5">
        <v>0</v>
      </c>
      <c r="AQ12" s="25">
        <v>0</v>
      </c>
      <c r="AR12" s="25">
        <v>0</v>
      </c>
      <c r="AS12" s="25">
        <v>0</v>
      </c>
      <c r="AT12" s="25">
        <v>0</v>
      </c>
      <c r="AU12" s="26">
        <f t="shared" si="8"/>
        <v>1</v>
      </c>
      <c r="AW12" s="23">
        <v>3</v>
      </c>
      <c r="AX12" s="25">
        <v>0</v>
      </c>
      <c r="AY12" s="25">
        <v>0</v>
      </c>
      <c r="AZ12" s="25">
        <v>0</v>
      </c>
      <c r="BA12" s="25">
        <v>0</v>
      </c>
      <c r="BB12" s="25">
        <v>0</v>
      </c>
      <c r="BC12" s="25">
        <v>0</v>
      </c>
      <c r="BD12" s="25">
        <v>0</v>
      </c>
      <c r="BE12" s="25">
        <v>0</v>
      </c>
      <c r="BF12" s="25">
        <v>0</v>
      </c>
      <c r="BG12" s="25">
        <v>0</v>
      </c>
      <c r="BH12" s="25">
        <v>0</v>
      </c>
      <c r="BI12" s="25">
        <v>0</v>
      </c>
      <c r="BJ12" s="25">
        <v>0</v>
      </c>
      <c r="BK12" s="26">
        <f t="shared" si="9"/>
        <v>0</v>
      </c>
      <c r="BM12" s="23">
        <v>3</v>
      </c>
      <c r="BN12" s="25">
        <v>1</v>
      </c>
      <c r="BO12" s="25">
        <v>0</v>
      </c>
      <c r="BP12" s="25">
        <v>0</v>
      </c>
      <c r="BQ12" s="25">
        <v>0</v>
      </c>
      <c r="BR12" s="25">
        <v>0</v>
      </c>
      <c r="BS12" s="25">
        <v>0</v>
      </c>
      <c r="BT12" s="25">
        <v>0</v>
      </c>
      <c r="BU12" s="25">
        <v>0</v>
      </c>
      <c r="BV12" s="25">
        <v>0</v>
      </c>
      <c r="BW12" s="25">
        <v>0</v>
      </c>
      <c r="BX12" s="25">
        <v>0</v>
      </c>
      <c r="BY12" s="25">
        <v>0</v>
      </c>
      <c r="BZ12" s="25">
        <v>0</v>
      </c>
      <c r="CA12" s="26">
        <f t="shared" si="10"/>
        <v>1</v>
      </c>
      <c r="CC12" s="23">
        <v>3</v>
      </c>
      <c r="CD12" s="25">
        <v>1</v>
      </c>
      <c r="CE12" s="25">
        <v>0</v>
      </c>
      <c r="CF12" s="25">
        <v>0</v>
      </c>
      <c r="CG12" s="25">
        <v>0</v>
      </c>
      <c r="CH12" s="25">
        <v>0</v>
      </c>
      <c r="CI12" s="25">
        <v>0</v>
      </c>
      <c r="CJ12" s="25">
        <v>0</v>
      </c>
      <c r="CK12" s="25">
        <v>0</v>
      </c>
      <c r="CL12" s="25">
        <v>0</v>
      </c>
      <c r="CM12" s="25">
        <v>0</v>
      </c>
      <c r="CN12" s="25">
        <v>0</v>
      </c>
      <c r="CO12" s="25">
        <v>0</v>
      </c>
      <c r="CP12" s="25">
        <v>0</v>
      </c>
      <c r="CQ12" s="26">
        <f t="shared" si="11"/>
        <v>1</v>
      </c>
      <c r="CS12" s="23">
        <v>3</v>
      </c>
      <c r="CT12" s="25">
        <v>0</v>
      </c>
      <c r="CU12" s="25">
        <v>1</v>
      </c>
      <c r="CV12" s="25">
        <v>0</v>
      </c>
      <c r="CW12" s="25">
        <v>0</v>
      </c>
      <c r="CX12" s="25">
        <v>0</v>
      </c>
      <c r="CY12" s="25">
        <v>0</v>
      </c>
      <c r="CZ12" s="25">
        <v>0</v>
      </c>
      <c r="DA12" s="25">
        <v>0</v>
      </c>
      <c r="DB12" s="25">
        <v>0</v>
      </c>
      <c r="DC12" s="25">
        <v>0</v>
      </c>
      <c r="DD12" s="25">
        <v>0</v>
      </c>
      <c r="DE12" s="25">
        <v>0</v>
      </c>
      <c r="DF12" s="25">
        <v>0</v>
      </c>
      <c r="DG12" s="26">
        <f t="shared" si="12"/>
        <v>1</v>
      </c>
      <c r="DI12" s="23">
        <v>2</v>
      </c>
      <c r="DJ12" s="31">
        <f t="shared" ref="DJ12:DJ34" si="13">O11</f>
        <v>0</v>
      </c>
      <c r="DK12" s="31">
        <f t="shared" ref="DK12:DK34" si="14">AE11</f>
        <v>0</v>
      </c>
      <c r="DL12" s="31">
        <f t="shared" ref="DL12:DL34" si="15">AU11</f>
        <v>1</v>
      </c>
      <c r="DM12" s="31">
        <f t="shared" ref="DM12:DM34" si="16">BK11</f>
        <v>3</v>
      </c>
      <c r="DN12" s="31">
        <f t="shared" ref="DN12:DN34" si="17">CA11</f>
        <v>1</v>
      </c>
      <c r="DO12" s="31">
        <f t="shared" ref="DO12:DO34" si="18">CQ11</f>
        <v>1</v>
      </c>
      <c r="DP12" s="31">
        <f t="shared" ref="DP12:DP34" si="19">DG11</f>
        <v>0</v>
      </c>
      <c r="DQ12" s="32">
        <f t="shared" ref="DQ12:DQ34" si="20">(DJ12+DK12+DN12+DO12+DP12)/5</f>
        <v>0.4</v>
      </c>
      <c r="DR12" s="33">
        <f t="shared" ref="DR12:DR34" si="21">SUM(DJ12:DP12)/7</f>
        <v>0.8571428571428571</v>
      </c>
      <c r="DT12" s="23">
        <v>2</v>
      </c>
      <c r="DU12" s="34" t="s">
        <v>14</v>
      </c>
      <c r="DV12" s="34" t="s">
        <v>14</v>
      </c>
      <c r="DW12" s="34">
        <v>25.5</v>
      </c>
      <c r="DX12" s="34">
        <v>30.5</v>
      </c>
      <c r="DY12" s="34">
        <v>38</v>
      </c>
      <c r="DZ12" s="34">
        <v>38</v>
      </c>
      <c r="EA12" s="34" t="s">
        <v>14</v>
      </c>
      <c r="EF12" s="23" t="s">
        <v>16</v>
      </c>
      <c r="EG12" s="35">
        <f>SUM(E120:G120)</f>
        <v>455</v>
      </c>
      <c r="EH12" s="35">
        <f>SUM(U120:W120)</f>
        <v>473</v>
      </c>
      <c r="EI12" s="35">
        <f>SUM(AK120:AM120)</f>
        <v>340</v>
      </c>
      <c r="EJ12" s="35">
        <f>SUM(BA120:BC120)</f>
        <v>265</v>
      </c>
      <c r="EK12" s="35">
        <f>SUM(BQ120:BS120)</f>
        <v>588</v>
      </c>
      <c r="EL12" s="35">
        <f>SUM(CG120:CI120)</f>
        <v>753</v>
      </c>
      <c r="EM12" s="35">
        <f>SUM(CW120:CY120)</f>
        <v>720</v>
      </c>
      <c r="EQ12" s="38" t="s">
        <v>17</v>
      </c>
      <c r="ER12" s="35">
        <f>B35</f>
        <v>679</v>
      </c>
      <c r="ES12" s="35">
        <f>C35+D35+F35+G35+H35+M35</f>
        <v>98</v>
      </c>
      <c r="ET12" s="35">
        <f>E35+I35+J35+K35+L35+N35</f>
        <v>3</v>
      </c>
      <c r="EU12" s="33">
        <f>SUM(ER12:ET12)</f>
        <v>780</v>
      </c>
    </row>
    <row r="13" spans="1:151" ht="9.75" customHeight="1">
      <c r="A13" s="23">
        <v>4</v>
      </c>
      <c r="B13" s="25">
        <v>2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6">
        <f t="shared" si="6"/>
        <v>2</v>
      </c>
      <c r="Q13" s="23">
        <v>4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6">
        <f t="shared" si="7"/>
        <v>0</v>
      </c>
      <c r="AG13" s="23">
        <v>4</v>
      </c>
      <c r="AH13" s="25">
        <v>1</v>
      </c>
      <c r="AI13" s="25">
        <v>0</v>
      </c>
      <c r="AJ13" s="25">
        <v>0</v>
      </c>
      <c r="AK13" s="25">
        <v>0</v>
      </c>
      <c r="AL13" s="25">
        <v>0</v>
      </c>
      <c r="AM13" s="25">
        <v>0</v>
      </c>
      <c r="AN13" s="25">
        <v>0</v>
      </c>
      <c r="AO13" s="25">
        <v>0</v>
      </c>
      <c r="AP13" s="25">
        <v>0</v>
      </c>
      <c r="AQ13" s="25">
        <v>0</v>
      </c>
      <c r="AR13" s="25">
        <v>0</v>
      </c>
      <c r="AS13" s="25">
        <v>0</v>
      </c>
      <c r="AT13" s="25">
        <v>0</v>
      </c>
      <c r="AU13" s="26">
        <f t="shared" si="8"/>
        <v>1</v>
      </c>
      <c r="AW13" s="23">
        <v>4</v>
      </c>
      <c r="AX13" s="25">
        <v>2</v>
      </c>
      <c r="AY13" s="25">
        <v>0</v>
      </c>
      <c r="AZ13" s="25">
        <v>0</v>
      </c>
      <c r="BA13" s="25">
        <v>0</v>
      </c>
      <c r="BB13" s="25">
        <v>0</v>
      </c>
      <c r="BC13" s="25">
        <v>0</v>
      </c>
      <c r="BD13" s="25">
        <v>0</v>
      </c>
      <c r="BE13" s="25">
        <v>0</v>
      </c>
      <c r="BF13" s="25">
        <v>0</v>
      </c>
      <c r="BG13" s="25">
        <v>0</v>
      </c>
      <c r="BH13" s="25">
        <v>0</v>
      </c>
      <c r="BI13" s="25">
        <v>0</v>
      </c>
      <c r="BJ13" s="25">
        <v>0</v>
      </c>
      <c r="BK13" s="26">
        <f t="shared" si="9"/>
        <v>2</v>
      </c>
      <c r="BM13" s="23">
        <v>4</v>
      </c>
      <c r="BN13" s="25">
        <v>0</v>
      </c>
      <c r="BO13" s="25">
        <v>0</v>
      </c>
      <c r="BP13" s="25">
        <v>0</v>
      </c>
      <c r="BQ13" s="25">
        <v>0</v>
      </c>
      <c r="BR13" s="25">
        <v>0</v>
      </c>
      <c r="BS13" s="25">
        <v>0</v>
      </c>
      <c r="BT13" s="25">
        <v>0</v>
      </c>
      <c r="BU13" s="25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6">
        <f t="shared" si="10"/>
        <v>0</v>
      </c>
      <c r="CC13" s="23">
        <v>4</v>
      </c>
      <c r="CD13" s="25">
        <v>1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0</v>
      </c>
      <c r="CN13" s="25">
        <v>0</v>
      </c>
      <c r="CO13" s="25">
        <v>0</v>
      </c>
      <c r="CP13" s="25">
        <v>0</v>
      </c>
      <c r="CQ13" s="26">
        <f t="shared" si="11"/>
        <v>1</v>
      </c>
      <c r="CS13" s="23">
        <v>4</v>
      </c>
      <c r="CT13" s="25">
        <v>2</v>
      </c>
      <c r="CU13" s="25">
        <v>1</v>
      </c>
      <c r="CV13" s="25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0</v>
      </c>
      <c r="DB13" s="25">
        <v>0</v>
      </c>
      <c r="DC13" s="25">
        <v>0</v>
      </c>
      <c r="DD13" s="25">
        <v>0</v>
      </c>
      <c r="DE13" s="25">
        <v>0</v>
      </c>
      <c r="DF13" s="25">
        <v>0</v>
      </c>
      <c r="DG13" s="26">
        <f t="shared" si="12"/>
        <v>3</v>
      </c>
      <c r="DI13" s="23">
        <v>3</v>
      </c>
      <c r="DJ13" s="31">
        <f t="shared" si="13"/>
        <v>1</v>
      </c>
      <c r="DK13" s="31">
        <f t="shared" si="14"/>
        <v>1</v>
      </c>
      <c r="DL13" s="31">
        <f t="shared" si="15"/>
        <v>1</v>
      </c>
      <c r="DM13" s="31">
        <f t="shared" si="16"/>
        <v>0</v>
      </c>
      <c r="DN13" s="31">
        <f t="shared" si="17"/>
        <v>1</v>
      </c>
      <c r="DO13" s="31">
        <f t="shared" si="18"/>
        <v>1</v>
      </c>
      <c r="DP13" s="31">
        <f t="shared" si="19"/>
        <v>1</v>
      </c>
      <c r="DQ13" s="32">
        <f t="shared" si="20"/>
        <v>1</v>
      </c>
      <c r="DR13" s="33">
        <f t="shared" si="21"/>
        <v>0.8571428571428571</v>
      </c>
      <c r="DT13" s="23">
        <v>3</v>
      </c>
      <c r="DU13" s="34">
        <v>25.5</v>
      </c>
      <c r="DV13" s="34">
        <v>43</v>
      </c>
      <c r="DW13" s="34">
        <v>38</v>
      </c>
      <c r="DX13" s="34" t="s">
        <v>14</v>
      </c>
      <c r="DY13" s="34">
        <v>43</v>
      </c>
      <c r="DZ13" s="34">
        <v>38</v>
      </c>
      <c r="EA13" s="34">
        <v>25.5</v>
      </c>
      <c r="EF13" s="23" t="s">
        <v>18</v>
      </c>
      <c r="EG13" s="35">
        <f>SUM(H120:J120)</f>
        <v>18</v>
      </c>
      <c r="EH13" s="35">
        <f>SUM(X120:Z120)</f>
        <v>24</v>
      </c>
      <c r="EI13" s="35">
        <f>SUM(AN120:AP120)</f>
        <v>19</v>
      </c>
      <c r="EJ13" s="35">
        <f>SUM(BD120:BF120)</f>
        <v>15</v>
      </c>
      <c r="EK13" s="35">
        <f>SUM(BT120:BV120)</f>
        <v>39</v>
      </c>
      <c r="EL13" s="35">
        <f>SUM(CJ120:CL120)</f>
        <v>65</v>
      </c>
      <c r="EM13" s="35">
        <f>SUM(CZ120:DB120)</f>
        <v>58</v>
      </c>
      <c r="EQ13" s="38" t="s">
        <v>19</v>
      </c>
      <c r="ER13" s="35">
        <f>B36</f>
        <v>782</v>
      </c>
      <c r="ES13" s="35">
        <f>C36+D36+F36+G36+H36+M36</f>
        <v>107</v>
      </c>
      <c r="ET13" s="35">
        <f>E36+I36+J36+K36+L36+N36</f>
        <v>3</v>
      </c>
      <c r="EU13" s="33">
        <f>SUM(ER13:ET13)</f>
        <v>892</v>
      </c>
    </row>
    <row r="14" spans="1:151" ht="9.75" customHeight="1">
      <c r="A14" s="23">
        <v>5</v>
      </c>
      <c r="B14" s="25">
        <v>3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6">
        <f t="shared" si="6"/>
        <v>3</v>
      </c>
      <c r="Q14" s="23">
        <v>5</v>
      </c>
      <c r="R14" s="25">
        <v>3</v>
      </c>
      <c r="S14" s="25">
        <v>1</v>
      </c>
      <c r="T14" s="25">
        <v>0</v>
      </c>
      <c r="U14" s="25">
        <v>0</v>
      </c>
      <c r="V14" s="25">
        <v>0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25">
        <v>0</v>
      </c>
      <c r="AC14" s="25">
        <v>0</v>
      </c>
      <c r="AD14" s="25">
        <v>0</v>
      </c>
      <c r="AE14" s="26">
        <f t="shared" si="7"/>
        <v>4</v>
      </c>
      <c r="AG14" s="23">
        <v>5</v>
      </c>
      <c r="AH14" s="25">
        <v>0</v>
      </c>
      <c r="AI14" s="25">
        <v>0</v>
      </c>
      <c r="AJ14" s="25">
        <v>0</v>
      </c>
      <c r="AK14" s="25">
        <v>0</v>
      </c>
      <c r="AL14" s="25">
        <v>0</v>
      </c>
      <c r="AM14" s="25">
        <v>0</v>
      </c>
      <c r="AN14" s="25">
        <v>0</v>
      </c>
      <c r="AO14" s="25">
        <v>0</v>
      </c>
      <c r="AP14" s="25">
        <v>0</v>
      </c>
      <c r="AQ14" s="25">
        <v>0</v>
      </c>
      <c r="AR14" s="25">
        <v>0</v>
      </c>
      <c r="AS14" s="25">
        <v>0</v>
      </c>
      <c r="AT14" s="25">
        <v>0</v>
      </c>
      <c r="AU14" s="26">
        <f t="shared" si="8"/>
        <v>0</v>
      </c>
      <c r="AW14" s="23">
        <v>5</v>
      </c>
      <c r="AX14" s="25">
        <v>1</v>
      </c>
      <c r="AY14" s="25">
        <v>0</v>
      </c>
      <c r="AZ14" s="25">
        <v>0</v>
      </c>
      <c r="BA14" s="25">
        <v>0</v>
      </c>
      <c r="BB14" s="25">
        <v>0</v>
      </c>
      <c r="BC14" s="25">
        <v>0</v>
      </c>
      <c r="BD14" s="25">
        <v>0</v>
      </c>
      <c r="BE14" s="25">
        <v>0</v>
      </c>
      <c r="BF14" s="25">
        <v>0</v>
      </c>
      <c r="BG14" s="25">
        <v>0</v>
      </c>
      <c r="BH14" s="25">
        <v>0</v>
      </c>
      <c r="BI14" s="25">
        <v>0</v>
      </c>
      <c r="BJ14" s="25">
        <v>0</v>
      </c>
      <c r="BK14" s="26">
        <f t="shared" si="9"/>
        <v>1</v>
      </c>
      <c r="BM14" s="23">
        <v>5</v>
      </c>
      <c r="BN14" s="25">
        <v>4</v>
      </c>
      <c r="BO14" s="25">
        <v>1</v>
      </c>
      <c r="BP14" s="25">
        <v>0</v>
      </c>
      <c r="BQ14" s="25">
        <v>0</v>
      </c>
      <c r="BR14" s="25">
        <v>0</v>
      </c>
      <c r="BS14" s="25">
        <v>0</v>
      </c>
      <c r="BT14" s="25">
        <v>0</v>
      </c>
      <c r="BU14" s="25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6">
        <f t="shared" si="10"/>
        <v>5</v>
      </c>
      <c r="CC14" s="23">
        <v>5</v>
      </c>
      <c r="CD14" s="25">
        <v>5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6">
        <f t="shared" si="11"/>
        <v>5</v>
      </c>
      <c r="CS14" s="23">
        <v>5</v>
      </c>
      <c r="CT14" s="25">
        <v>5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6">
        <f t="shared" si="12"/>
        <v>5</v>
      </c>
      <c r="DI14" s="23">
        <v>4</v>
      </c>
      <c r="DJ14" s="31">
        <f t="shared" si="13"/>
        <v>2</v>
      </c>
      <c r="DK14" s="31">
        <f t="shared" si="14"/>
        <v>0</v>
      </c>
      <c r="DL14" s="31">
        <f t="shared" si="15"/>
        <v>1</v>
      </c>
      <c r="DM14" s="31">
        <f t="shared" si="16"/>
        <v>2</v>
      </c>
      <c r="DN14" s="31">
        <f t="shared" si="17"/>
        <v>0</v>
      </c>
      <c r="DO14" s="31">
        <f t="shared" si="18"/>
        <v>1</v>
      </c>
      <c r="DP14" s="31">
        <f t="shared" si="19"/>
        <v>3</v>
      </c>
      <c r="DQ14" s="32">
        <f t="shared" si="20"/>
        <v>1.2</v>
      </c>
      <c r="DR14" s="33">
        <f t="shared" si="21"/>
        <v>1.2857142857142858</v>
      </c>
      <c r="DT14" s="23">
        <v>4</v>
      </c>
      <c r="DU14" s="34">
        <v>24.25</v>
      </c>
      <c r="DV14" s="34" t="s">
        <v>14</v>
      </c>
      <c r="DW14" s="34">
        <v>15.5</v>
      </c>
      <c r="DX14" s="34">
        <v>31.75</v>
      </c>
      <c r="DY14" s="34" t="s">
        <v>14</v>
      </c>
      <c r="DZ14" s="34">
        <v>25.5</v>
      </c>
      <c r="EA14" s="34">
        <v>35.5</v>
      </c>
      <c r="EF14" s="23" t="s">
        <v>20</v>
      </c>
      <c r="EG14" s="35">
        <f>SUM(K120:M120)</f>
        <v>0</v>
      </c>
      <c r="EH14" s="35">
        <f>SUM(AA120:AC120)</f>
        <v>1</v>
      </c>
      <c r="EI14" s="35">
        <f>SUM(AQ120:AS120)</f>
        <v>0</v>
      </c>
      <c r="EJ14" s="35">
        <f>SUM(BG120:BI120)</f>
        <v>1</v>
      </c>
      <c r="EK14" s="35">
        <f>SUM(BW120:BY120)</f>
        <v>0</v>
      </c>
      <c r="EL14" s="35">
        <f>SUM(CM120:CO120)</f>
        <v>0</v>
      </c>
      <c r="EM14" s="35">
        <f>SUM(DC120:DE120)</f>
        <v>1</v>
      </c>
      <c r="EQ14" s="38" t="s">
        <v>21</v>
      </c>
      <c r="ER14" s="35">
        <f>B37</f>
        <v>799</v>
      </c>
      <c r="ES14" s="35">
        <f>C37+D37+F37+G37+H37+M37</f>
        <v>109</v>
      </c>
      <c r="ET14" s="35">
        <f>E37+I37+J37+K37+L37+N37</f>
        <v>3</v>
      </c>
      <c r="EU14" s="33">
        <f>SUM(ER14:ET14)</f>
        <v>911</v>
      </c>
    </row>
    <row r="15" spans="1:151" ht="9.75" customHeight="1">
      <c r="A15" s="23">
        <v>6</v>
      </c>
      <c r="B15" s="25">
        <v>9</v>
      </c>
      <c r="C15" s="25">
        <v>1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6">
        <f t="shared" si="6"/>
        <v>10</v>
      </c>
      <c r="Q15" s="23">
        <v>6</v>
      </c>
      <c r="R15" s="25">
        <v>10</v>
      </c>
      <c r="S15" s="25">
        <v>1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0</v>
      </c>
      <c r="AE15" s="26">
        <f t="shared" si="7"/>
        <v>11</v>
      </c>
      <c r="AG15" s="23">
        <v>6</v>
      </c>
      <c r="AH15" s="25">
        <v>9</v>
      </c>
      <c r="AI15" s="25">
        <v>0</v>
      </c>
      <c r="AJ15" s="25">
        <v>0</v>
      </c>
      <c r="AK15" s="25">
        <v>0</v>
      </c>
      <c r="AL15" s="25">
        <v>0</v>
      </c>
      <c r="AM15" s="25">
        <v>0</v>
      </c>
      <c r="AN15" s="25">
        <v>0</v>
      </c>
      <c r="AO15" s="25">
        <v>0</v>
      </c>
      <c r="AP15" s="25">
        <v>0</v>
      </c>
      <c r="AQ15" s="25">
        <v>0</v>
      </c>
      <c r="AR15" s="25">
        <v>0</v>
      </c>
      <c r="AS15" s="25">
        <v>0</v>
      </c>
      <c r="AT15" s="25">
        <v>0</v>
      </c>
      <c r="AU15" s="26">
        <f t="shared" si="8"/>
        <v>9</v>
      </c>
      <c r="AW15" s="23">
        <v>6</v>
      </c>
      <c r="AX15" s="25">
        <v>4</v>
      </c>
      <c r="AY15" s="25">
        <v>3</v>
      </c>
      <c r="AZ15" s="25">
        <v>0</v>
      </c>
      <c r="BA15" s="25">
        <v>0</v>
      </c>
      <c r="BB15" s="25">
        <v>0</v>
      </c>
      <c r="BC15" s="25">
        <v>0</v>
      </c>
      <c r="BD15" s="25">
        <v>0</v>
      </c>
      <c r="BE15" s="25">
        <v>0</v>
      </c>
      <c r="BF15" s="25">
        <v>0</v>
      </c>
      <c r="BG15" s="25">
        <v>0</v>
      </c>
      <c r="BH15" s="25">
        <v>0</v>
      </c>
      <c r="BI15" s="25">
        <v>0</v>
      </c>
      <c r="BJ15" s="25">
        <v>0</v>
      </c>
      <c r="BK15" s="26">
        <f t="shared" si="9"/>
        <v>7</v>
      </c>
      <c r="BM15" s="23">
        <v>6</v>
      </c>
      <c r="BN15" s="25">
        <v>13</v>
      </c>
      <c r="BO15" s="25">
        <v>0</v>
      </c>
      <c r="BP15" s="25">
        <v>0</v>
      </c>
      <c r="BQ15" s="25">
        <v>0</v>
      </c>
      <c r="BR15" s="25">
        <v>1</v>
      </c>
      <c r="BS15" s="25">
        <v>0</v>
      </c>
      <c r="BT15" s="25">
        <v>0</v>
      </c>
      <c r="BU15" s="25">
        <v>0</v>
      </c>
      <c r="BV15" s="25">
        <v>0</v>
      </c>
      <c r="BW15" s="25">
        <v>0</v>
      </c>
      <c r="BX15" s="25">
        <v>0</v>
      </c>
      <c r="BY15" s="25">
        <v>0</v>
      </c>
      <c r="BZ15" s="25">
        <v>0</v>
      </c>
      <c r="CA15" s="26">
        <f t="shared" si="10"/>
        <v>14</v>
      </c>
      <c r="CC15" s="23">
        <v>6</v>
      </c>
      <c r="CD15" s="25">
        <v>8</v>
      </c>
      <c r="CE15" s="25">
        <v>0</v>
      </c>
      <c r="CF15" s="25">
        <v>0</v>
      </c>
      <c r="CG15" s="25">
        <v>0</v>
      </c>
      <c r="CH15" s="25">
        <v>0</v>
      </c>
      <c r="CI15" s="25">
        <v>0</v>
      </c>
      <c r="CJ15" s="25">
        <v>0</v>
      </c>
      <c r="CK15" s="25">
        <v>0</v>
      </c>
      <c r="CL15" s="25">
        <v>0</v>
      </c>
      <c r="CM15" s="25">
        <v>0</v>
      </c>
      <c r="CN15" s="25">
        <v>0</v>
      </c>
      <c r="CO15" s="25">
        <v>0</v>
      </c>
      <c r="CP15" s="25">
        <v>0</v>
      </c>
      <c r="CQ15" s="26">
        <f t="shared" si="11"/>
        <v>8</v>
      </c>
      <c r="CS15" s="23">
        <v>6</v>
      </c>
      <c r="CT15" s="25">
        <v>9</v>
      </c>
      <c r="CU15" s="25">
        <v>1</v>
      </c>
      <c r="CV15" s="25">
        <v>0</v>
      </c>
      <c r="CW15" s="25">
        <v>0</v>
      </c>
      <c r="CX15" s="25">
        <v>0</v>
      </c>
      <c r="CY15" s="25">
        <v>0</v>
      </c>
      <c r="CZ15" s="25">
        <v>0</v>
      </c>
      <c r="DA15" s="25">
        <v>0</v>
      </c>
      <c r="DB15" s="25">
        <v>0</v>
      </c>
      <c r="DC15" s="25">
        <v>0</v>
      </c>
      <c r="DD15" s="25">
        <v>0</v>
      </c>
      <c r="DE15" s="25">
        <v>0</v>
      </c>
      <c r="DF15" s="25">
        <v>0</v>
      </c>
      <c r="DG15" s="26">
        <f t="shared" si="12"/>
        <v>10</v>
      </c>
      <c r="DI15" s="23">
        <v>5</v>
      </c>
      <c r="DJ15" s="31">
        <f t="shared" si="13"/>
        <v>3</v>
      </c>
      <c r="DK15" s="31">
        <f t="shared" si="14"/>
        <v>4</v>
      </c>
      <c r="DL15" s="31">
        <f t="shared" si="15"/>
        <v>0</v>
      </c>
      <c r="DM15" s="31">
        <f t="shared" si="16"/>
        <v>1</v>
      </c>
      <c r="DN15" s="31">
        <f t="shared" si="17"/>
        <v>5</v>
      </c>
      <c r="DO15" s="31">
        <f t="shared" si="18"/>
        <v>5</v>
      </c>
      <c r="DP15" s="31">
        <f t="shared" si="19"/>
        <v>5</v>
      </c>
      <c r="DQ15" s="32">
        <f t="shared" si="20"/>
        <v>4.4000000000000004</v>
      </c>
      <c r="DR15" s="33">
        <f t="shared" si="21"/>
        <v>3.2857142857142856</v>
      </c>
      <c r="DT15" s="23">
        <v>5</v>
      </c>
      <c r="DU15" s="34">
        <v>22.166666666666668</v>
      </c>
      <c r="DV15" s="34">
        <v>27.375</v>
      </c>
      <c r="DW15" s="34" t="s">
        <v>14</v>
      </c>
      <c r="DX15" s="34">
        <v>38</v>
      </c>
      <c r="DY15" s="34">
        <v>31.5</v>
      </c>
      <c r="DZ15" s="34">
        <v>30</v>
      </c>
      <c r="EA15" s="34">
        <v>34.5</v>
      </c>
      <c r="EF15" s="5"/>
      <c r="EG15" s="5"/>
      <c r="EH15" s="5"/>
      <c r="EI15" s="5"/>
      <c r="EJ15" s="5"/>
      <c r="EK15" s="5"/>
      <c r="EL15" s="5"/>
      <c r="EM15" s="5"/>
      <c r="EQ15" s="38" t="s">
        <v>22</v>
      </c>
      <c r="ER15" s="35">
        <f>B38</f>
        <v>815</v>
      </c>
      <c r="ES15" s="35">
        <f>C38+D38+F38+G38+H38+M38</f>
        <v>111</v>
      </c>
      <c r="ET15" s="35">
        <f>E38+I38+J38+K38+L38+N38</f>
        <v>3</v>
      </c>
      <c r="EU15" s="33">
        <f>SUM(ER15:ET15)</f>
        <v>929</v>
      </c>
    </row>
    <row r="16" spans="1:151" ht="9.75" customHeight="1">
      <c r="A16" s="23">
        <v>7</v>
      </c>
      <c r="B16" s="25">
        <v>13</v>
      </c>
      <c r="C16" s="25">
        <v>2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1</v>
      </c>
      <c r="N16" s="25">
        <v>0</v>
      </c>
      <c r="O16" s="26">
        <f t="shared" si="6"/>
        <v>16</v>
      </c>
      <c r="Q16" s="23">
        <v>7</v>
      </c>
      <c r="R16" s="25">
        <v>14</v>
      </c>
      <c r="S16" s="25">
        <v>3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5">
        <v>0</v>
      </c>
      <c r="AD16" s="25">
        <v>0</v>
      </c>
      <c r="AE16" s="26">
        <f t="shared" si="7"/>
        <v>17</v>
      </c>
      <c r="AG16" s="23">
        <v>7</v>
      </c>
      <c r="AH16" s="25">
        <v>6</v>
      </c>
      <c r="AI16" s="25">
        <v>0</v>
      </c>
      <c r="AJ16" s="25">
        <v>0</v>
      </c>
      <c r="AK16" s="25">
        <v>0</v>
      </c>
      <c r="AL16" s="25">
        <v>0</v>
      </c>
      <c r="AM16" s="25">
        <v>0</v>
      </c>
      <c r="AN16" s="25">
        <v>0</v>
      </c>
      <c r="AO16" s="25">
        <v>0</v>
      </c>
      <c r="AP16" s="25">
        <v>0</v>
      </c>
      <c r="AQ16" s="25">
        <v>0</v>
      </c>
      <c r="AR16" s="25">
        <v>0</v>
      </c>
      <c r="AS16" s="25">
        <v>0</v>
      </c>
      <c r="AT16" s="25">
        <v>0</v>
      </c>
      <c r="AU16" s="26">
        <f t="shared" si="8"/>
        <v>6</v>
      </c>
      <c r="AW16" s="23">
        <v>7</v>
      </c>
      <c r="AX16" s="25">
        <v>3</v>
      </c>
      <c r="AY16" s="25">
        <v>0</v>
      </c>
      <c r="AZ16" s="25">
        <v>0</v>
      </c>
      <c r="BA16" s="25">
        <v>0</v>
      </c>
      <c r="BB16" s="25">
        <v>0</v>
      </c>
      <c r="BC16" s="25">
        <v>0</v>
      </c>
      <c r="BD16" s="25">
        <v>0</v>
      </c>
      <c r="BE16" s="25">
        <v>0</v>
      </c>
      <c r="BF16" s="25">
        <v>0</v>
      </c>
      <c r="BG16" s="25">
        <v>0</v>
      </c>
      <c r="BH16" s="25">
        <v>0</v>
      </c>
      <c r="BI16" s="25">
        <v>0</v>
      </c>
      <c r="BJ16" s="25">
        <v>0</v>
      </c>
      <c r="BK16" s="26">
        <f t="shared" si="9"/>
        <v>3</v>
      </c>
      <c r="BM16" s="23">
        <v>7</v>
      </c>
      <c r="BN16" s="25">
        <v>8</v>
      </c>
      <c r="BO16" s="25">
        <v>2</v>
      </c>
      <c r="BP16" s="25">
        <v>0</v>
      </c>
      <c r="BQ16" s="25">
        <v>0</v>
      </c>
      <c r="BR16" s="25">
        <v>0</v>
      </c>
      <c r="BS16" s="25">
        <v>0</v>
      </c>
      <c r="BT16" s="25">
        <v>0</v>
      </c>
      <c r="BU16" s="25">
        <v>0</v>
      </c>
      <c r="BV16" s="25">
        <v>0</v>
      </c>
      <c r="BW16" s="25">
        <v>0</v>
      </c>
      <c r="BX16" s="25">
        <v>0</v>
      </c>
      <c r="BY16" s="25">
        <v>1</v>
      </c>
      <c r="BZ16" s="25">
        <v>0</v>
      </c>
      <c r="CA16" s="26">
        <f t="shared" si="10"/>
        <v>11</v>
      </c>
      <c r="CC16" s="23">
        <v>7</v>
      </c>
      <c r="CD16" s="25">
        <v>12</v>
      </c>
      <c r="CE16" s="25">
        <v>2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6">
        <f t="shared" si="11"/>
        <v>14</v>
      </c>
      <c r="CS16" s="23">
        <v>7</v>
      </c>
      <c r="CT16" s="25">
        <v>13</v>
      </c>
      <c r="CU16" s="25">
        <v>2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6">
        <f t="shared" si="12"/>
        <v>15</v>
      </c>
      <c r="DI16" s="23">
        <v>6</v>
      </c>
      <c r="DJ16" s="31">
        <f t="shared" si="13"/>
        <v>10</v>
      </c>
      <c r="DK16" s="31">
        <f t="shared" si="14"/>
        <v>11</v>
      </c>
      <c r="DL16" s="31">
        <f t="shared" si="15"/>
        <v>9</v>
      </c>
      <c r="DM16" s="31">
        <f t="shared" si="16"/>
        <v>7</v>
      </c>
      <c r="DN16" s="31">
        <f t="shared" si="17"/>
        <v>14</v>
      </c>
      <c r="DO16" s="31">
        <f t="shared" si="18"/>
        <v>8</v>
      </c>
      <c r="DP16" s="31">
        <f t="shared" si="19"/>
        <v>10</v>
      </c>
      <c r="DQ16" s="32">
        <f t="shared" si="20"/>
        <v>10.6</v>
      </c>
      <c r="DR16" s="33">
        <f t="shared" si="21"/>
        <v>9.8571428571428577</v>
      </c>
      <c r="DT16" s="23">
        <v>6</v>
      </c>
      <c r="DU16" s="34">
        <v>31.75</v>
      </c>
      <c r="DV16" s="34">
        <v>33.909090909090907</v>
      </c>
      <c r="DW16" s="34">
        <v>32.166666666666664</v>
      </c>
      <c r="DX16" s="34">
        <v>23</v>
      </c>
      <c r="DY16" s="34">
        <v>34.25</v>
      </c>
      <c r="DZ16" s="34">
        <v>39.25</v>
      </c>
      <c r="EA16" s="34">
        <v>37.5</v>
      </c>
      <c r="EF16" s="23" t="s">
        <v>3</v>
      </c>
      <c r="EG16" s="39">
        <f t="shared" ref="EG16:EM16" si="22">SUM(EG11:EG14)</f>
        <v>929</v>
      </c>
      <c r="EH16" s="39">
        <f t="shared" si="22"/>
        <v>901</v>
      </c>
      <c r="EI16" s="39">
        <f t="shared" si="22"/>
        <v>733</v>
      </c>
      <c r="EJ16" s="39">
        <f t="shared" si="22"/>
        <v>524</v>
      </c>
      <c r="EK16" s="39">
        <f t="shared" si="22"/>
        <v>881</v>
      </c>
      <c r="EL16" s="39">
        <f t="shared" si="22"/>
        <v>1003</v>
      </c>
      <c r="EM16" s="39">
        <f t="shared" si="22"/>
        <v>914</v>
      </c>
      <c r="EQ16" s="36">
        <f>EQ11+1</f>
        <v>44057</v>
      </c>
      <c r="ER16" s="37"/>
      <c r="ES16" s="37"/>
      <c r="ET16" s="37"/>
      <c r="EU16" s="40"/>
    </row>
    <row r="17" spans="1:151" ht="9.75" customHeight="1">
      <c r="A17" s="23">
        <v>8</v>
      </c>
      <c r="B17" s="25">
        <v>52</v>
      </c>
      <c r="C17" s="25">
        <v>11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6">
        <f t="shared" si="6"/>
        <v>63</v>
      </c>
      <c r="Q17" s="23">
        <v>8</v>
      </c>
      <c r="R17" s="25">
        <v>44</v>
      </c>
      <c r="S17" s="25">
        <v>8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5">
        <v>0</v>
      </c>
      <c r="AA17" s="25">
        <v>0</v>
      </c>
      <c r="AB17" s="25">
        <v>0</v>
      </c>
      <c r="AC17" s="25">
        <v>0</v>
      </c>
      <c r="AD17" s="25">
        <v>0</v>
      </c>
      <c r="AE17" s="26">
        <f t="shared" si="7"/>
        <v>52</v>
      </c>
      <c r="AG17" s="23">
        <v>8</v>
      </c>
      <c r="AH17" s="25">
        <v>11</v>
      </c>
      <c r="AI17" s="25">
        <v>2</v>
      </c>
      <c r="AJ17" s="25">
        <v>0</v>
      </c>
      <c r="AK17" s="25">
        <v>0</v>
      </c>
      <c r="AL17" s="25">
        <v>0</v>
      </c>
      <c r="AM17" s="25">
        <v>0</v>
      </c>
      <c r="AN17" s="25">
        <v>0</v>
      </c>
      <c r="AO17" s="25">
        <v>0</v>
      </c>
      <c r="AP17" s="25">
        <v>0</v>
      </c>
      <c r="AQ17" s="25">
        <v>0</v>
      </c>
      <c r="AR17" s="25">
        <v>0</v>
      </c>
      <c r="AS17" s="25">
        <v>0</v>
      </c>
      <c r="AT17" s="25">
        <v>0</v>
      </c>
      <c r="AU17" s="26">
        <f t="shared" si="8"/>
        <v>13</v>
      </c>
      <c r="AW17" s="23">
        <v>8</v>
      </c>
      <c r="AX17" s="25">
        <v>9</v>
      </c>
      <c r="AY17" s="25">
        <v>2</v>
      </c>
      <c r="AZ17" s="25">
        <v>0</v>
      </c>
      <c r="BA17" s="25">
        <v>0</v>
      </c>
      <c r="BB17" s="25">
        <v>0</v>
      </c>
      <c r="BC17" s="25">
        <v>0</v>
      </c>
      <c r="BD17" s="25">
        <v>0</v>
      </c>
      <c r="BE17" s="25">
        <v>0</v>
      </c>
      <c r="BF17" s="25">
        <v>0</v>
      </c>
      <c r="BG17" s="25">
        <v>0</v>
      </c>
      <c r="BH17" s="25">
        <v>0</v>
      </c>
      <c r="BI17" s="25">
        <v>0</v>
      </c>
      <c r="BJ17" s="25">
        <v>0</v>
      </c>
      <c r="BK17" s="26">
        <f t="shared" si="9"/>
        <v>11</v>
      </c>
      <c r="BM17" s="23">
        <v>8</v>
      </c>
      <c r="BN17" s="25">
        <v>36</v>
      </c>
      <c r="BO17" s="25">
        <v>6</v>
      </c>
      <c r="BP17" s="25">
        <v>0</v>
      </c>
      <c r="BQ17" s="25">
        <v>0</v>
      </c>
      <c r="BR17" s="25">
        <v>0</v>
      </c>
      <c r="BS17" s="25">
        <v>0</v>
      </c>
      <c r="BT17" s="25">
        <v>0</v>
      </c>
      <c r="BU17" s="25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6">
        <f t="shared" si="10"/>
        <v>42</v>
      </c>
      <c r="CC17" s="23">
        <v>8</v>
      </c>
      <c r="CD17" s="25">
        <v>51</v>
      </c>
      <c r="CE17" s="25">
        <v>7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0</v>
      </c>
      <c r="CO17" s="25">
        <v>0</v>
      </c>
      <c r="CP17" s="25">
        <v>0</v>
      </c>
      <c r="CQ17" s="26">
        <f t="shared" si="11"/>
        <v>58</v>
      </c>
      <c r="CS17" s="23">
        <v>8</v>
      </c>
      <c r="CT17" s="25">
        <v>51</v>
      </c>
      <c r="CU17" s="25">
        <v>8</v>
      </c>
      <c r="CV17" s="25">
        <v>1</v>
      </c>
      <c r="CW17" s="25">
        <v>0</v>
      </c>
      <c r="CX17" s="25">
        <v>0</v>
      </c>
      <c r="CY17" s="25">
        <v>0</v>
      </c>
      <c r="CZ17" s="25">
        <v>0</v>
      </c>
      <c r="DA17" s="25">
        <v>0</v>
      </c>
      <c r="DB17" s="25">
        <v>0</v>
      </c>
      <c r="DC17" s="25">
        <v>0</v>
      </c>
      <c r="DD17" s="25">
        <v>0</v>
      </c>
      <c r="DE17" s="25">
        <v>1</v>
      </c>
      <c r="DF17" s="25">
        <v>0</v>
      </c>
      <c r="DG17" s="26">
        <f t="shared" si="12"/>
        <v>61</v>
      </c>
      <c r="DI17" s="23">
        <v>7</v>
      </c>
      <c r="DJ17" s="31">
        <f t="shared" si="13"/>
        <v>16</v>
      </c>
      <c r="DK17" s="31">
        <f t="shared" si="14"/>
        <v>17</v>
      </c>
      <c r="DL17" s="31">
        <f t="shared" si="15"/>
        <v>6</v>
      </c>
      <c r="DM17" s="31">
        <f t="shared" si="16"/>
        <v>3</v>
      </c>
      <c r="DN17" s="31">
        <f t="shared" si="17"/>
        <v>11</v>
      </c>
      <c r="DO17" s="31">
        <f t="shared" si="18"/>
        <v>14</v>
      </c>
      <c r="DP17" s="31">
        <f t="shared" si="19"/>
        <v>15</v>
      </c>
      <c r="DQ17" s="32">
        <f t="shared" si="20"/>
        <v>14.6</v>
      </c>
      <c r="DR17" s="33">
        <f t="shared" si="21"/>
        <v>11.714285714285714</v>
      </c>
      <c r="DT17" s="23">
        <v>7</v>
      </c>
      <c r="DU17" s="34">
        <v>33.3125</v>
      </c>
      <c r="DV17" s="34">
        <v>39.323529411764703</v>
      </c>
      <c r="DW17" s="34">
        <v>35.083333333333336</v>
      </c>
      <c r="DX17" s="34">
        <v>35.5</v>
      </c>
      <c r="DY17" s="34">
        <v>36.18181818181818</v>
      </c>
      <c r="DZ17" s="34">
        <v>40.142857142857146</v>
      </c>
      <c r="EA17" s="34">
        <v>39.833333333333336</v>
      </c>
      <c r="EF17" s="5"/>
      <c r="EG17" s="5"/>
      <c r="EH17" s="5"/>
      <c r="EI17" s="5"/>
      <c r="EJ17" s="5"/>
      <c r="EK17" s="5"/>
      <c r="EL17" s="5"/>
      <c r="EM17" s="5"/>
      <c r="EQ17" s="38" t="s">
        <v>17</v>
      </c>
      <c r="ER17" s="35">
        <f>R35</f>
        <v>652</v>
      </c>
      <c r="ES17" s="35">
        <f>S35+T35+V35+W35+X35+AC35</f>
        <v>95</v>
      </c>
      <c r="ET17" s="35">
        <f>U35+Y35+Z35+AA35+AB35+AD35</f>
        <v>0</v>
      </c>
      <c r="EU17" s="33">
        <f>SUM(ER17:ET17)</f>
        <v>747</v>
      </c>
    </row>
    <row r="18" spans="1:151" ht="9.75" customHeight="1">
      <c r="A18" s="23">
        <v>9</v>
      </c>
      <c r="B18" s="25">
        <v>43</v>
      </c>
      <c r="C18" s="25">
        <v>7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1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6">
        <f t="shared" si="6"/>
        <v>51</v>
      </c>
      <c r="Q18" s="23">
        <v>9</v>
      </c>
      <c r="R18" s="25">
        <v>34</v>
      </c>
      <c r="S18" s="25">
        <v>9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5">
        <v>0</v>
      </c>
      <c r="AA18" s="25">
        <v>0</v>
      </c>
      <c r="AB18" s="25">
        <v>0</v>
      </c>
      <c r="AC18" s="25">
        <v>1</v>
      </c>
      <c r="AD18" s="25">
        <v>0</v>
      </c>
      <c r="AE18" s="26">
        <f t="shared" si="7"/>
        <v>44</v>
      </c>
      <c r="AG18" s="23">
        <v>9</v>
      </c>
      <c r="AH18" s="25">
        <v>17</v>
      </c>
      <c r="AI18" s="25">
        <v>1</v>
      </c>
      <c r="AJ18" s="25">
        <v>0</v>
      </c>
      <c r="AK18" s="25">
        <v>0</v>
      </c>
      <c r="AL18" s="25">
        <v>0</v>
      </c>
      <c r="AM18" s="25">
        <v>0</v>
      </c>
      <c r="AN18" s="25">
        <v>0</v>
      </c>
      <c r="AO18" s="25">
        <v>0</v>
      </c>
      <c r="AP18" s="25">
        <v>0</v>
      </c>
      <c r="AQ18" s="25">
        <v>0</v>
      </c>
      <c r="AR18" s="25">
        <v>0</v>
      </c>
      <c r="AS18" s="25">
        <v>0</v>
      </c>
      <c r="AT18" s="25">
        <v>0</v>
      </c>
      <c r="AU18" s="26">
        <f t="shared" si="8"/>
        <v>18</v>
      </c>
      <c r="AW18" s="23">
        <v>9</v>
      </c>
      <c r="AX18" s="25">
        <v>15</v>
      </c>
      <c r="AY18" s="25">
        <v>2</v>
      </c>
      <c r="AZ18" s="25">
        <v>0</v>
      </c>
      <c r="BA18" s="25">
        <v>0</v>
      </c>
      <c r="BB18" s="25">
        <v>0</v>
      </c>
      <c r="BC18" s="25">
        <v>0</v>
      </c>
      <c r="BD18" s="25">
        <v>0</v>
      </c>
      <c r="BE18" s="25">
        <v>0</v>
      </c>
      <c r="BF18" s="25">
        <v>0</v>
      </c>
      <c r="BG18" s="25">
        <v>0</v>
      </c>
      <c r="BH18" s="25">
        <v>0</v>
      </c>
      <c r="BI18" s="25">
        <v>0</v>
      </c>
      <c r="BJ18" s="25">
        <v>0</v>
      </c>
      <c r="BK18" s="26">
        <f t="shared" si="9"/>
        <v>17</v>
      </c>
      <c r="BM18" s="23">
        <v>9</v>
      </c>
      <c r="BN18" s="25">
        <v>52</v>
      </c>
      <c r="BO18" s="25">
        <v>12</v>
      </c>
      <c r="BP18" s="25">
        <v>0</v>
      </c>
      <c r="BQ18" s="25">
        <v>0</v>
      </c>
      <c r="BR18" s="25">
        <v>0</v>
      </c>
      <c r="BS18" s="25">
        <v>0</v>
      </c>
      <c r="BT18" s="25">
        <v>0</v>
      </c>
      <c r="BU18" s="25">
        <v>0</v>
      </c>
      <c r="BV18" s="25">
        <v>0</v>
      </c>
      <c r="BW18" s="25">
        <v>0</v>
      </c>
      <c r="BX18" s="25">
        <v>0</v>
      </c>
      <c r="BY18" s="25">
        <v>0</v>
      </c>
      <c r="BZ18" s="25">
        <v>0</v>
      </c>
      <c r="CA18" s="26">
        <f t="shared" si="10"/>
        <v>64</v>
      </c>
      <c r="CC18" s="23">
        <v>9</v>
      </c>
      <c r="CD18" s="25">
        <v>49</v>
      </c>
      <c r="CE18" s="25">
        <v>3</v>
      </c>
      <c r="CF18" s="25">
        <v>0</v>
      </c>
      <c r="CG18" s="25">
        <v>0</v>
      </c>
      <c r="CH18" s="25">
        <v>0</v>
      </c>
      <c r="CI18" s="25">
        <v>0</v>
      </c>
      <c r="CJ18" s="25">
        <v>0</v>
      </c>
      <c r="CK18" s="25">
        <v>0</v>
      </c>
      <c r="CL18" s="25">
        <v>0</v>
      </c>
      <c r="CM18" s="25">
        <v>0</v>
      </c>
      <c r="CN18" s="25">
        <v>0</v>
      </c>
      <c r="CO18" s="25">
        <v>1</v>
      </c>
      <c r="CP18" s="25">
        <v>0</v>
      </c>
      <c r="CQ18" s="26">
        <f t="shared" si="11"/>
        <v>53</v>
      </c>
      <c r="CS18" s="23">
        <v>9</v>
      </c>
      <c r="CT18" s="25">
        <v>42</v>
      </c>
      <c r="CU18" s="25">
        <v>6</v>
      </c>
      <c r="CV18" s="25">
        <v>0</v>
      </c>
      <c r="CW18" s="25">
        <v>0</v>
      </c>
      <c r="CX18" s="25">
        <v>0</v>
      </c>
      <c r="CY18" s="25">
        <v>0</v>
      </c>
      <c r="CZ18" s="25">
        <v>0</v>
      </c>
      <c r="DA18" s="25">
        <v>0</v>
      </c>
      <c r="DB18" s="25">
        <v>0</v>
      </c>
      <c r="DC18" s="25">
        <v>0</v>
      </c>
      <c r="DD18" s="25">
        <v>0</v>
      </c>
      <c r="DE18" s="25">
        <v>0</v>
      </c>
      <c r="DF18" s="25">
        <v>0</v>
      </c>
      <c r="DG18" s="26">
        <f t="shared" si="12"/>
        <v>48</v>
      </c>
      <c r="DI18" s="23">
        <v>8</v>
      </c>
      <c r="DJ18" s="31">
        <f t="shared" si="13"/>
        <v>63</v>
      </c>
      <c r="DK18" s="31">
        <f t="shared" si="14"/>
        <v>52</v>
      </c>
      <c r="DL18" s="31">
        <f t="shared" si="15"/>
        <v>13</v>
      </c>
      <c r="DM18" s="31">
        <f t="shared" si="16"/>
        <v>11</v>
      </c>
      <c r="DN18" s="31">
        <f t="shared" si="17"/>
        <v>42</v>
      </c>
      <c r="DO18" s="31">
        <f t="shared" si="18"/>
        <v>58</v>
      </c>
      <c r="DP18" s="31">
        <f t="shared" si="19"/>
        <v>61</v>
      </c>
      <c r="DQ18" s="32">
        <f t="shared" si="20"/>
        <v>55.2</v>
      </c>
      <c r="DR18" s="33">
        <f t="shared" si="21"/>
        <v>42.857142857142854</v>
      </c>
      <c r="DT18" s="23">
        <v>8</v>
      </c>
      <c r="DU18" s="34">
        <v>32.166666666666664</v>
      </c>
      <c r="DV18" s="34">
        <v>32.08653846153846</v>
      </c>
      <c r="DW18" s="34">
        <v>36.653846153846153</v>
      </c>
      <c r="DX18" s="34">
        <v>36.18181818181818</v>
      </c>
      <c r="DY18" s="34">
        <v>31.988095238095237</v>
      </c>
      <c r="DZ18" s="34">
        <v>38</v>
      </c>
      <c r="EA18" s="34">
        <v>38</v>
      </c>
      <c r="EF18" s="41" t="str">
        <f>TEXT(EF19,"dddd")</f>
        <v>Thursday</v>
      </c>
      <c r="EH18" s="5"/>
      <c r="EI18" s="5"/>
      <c r="EJ18" s="5"/>
      <c r="EK18" s="5"/>
      <c r="EL18" s="5"/>
      <c r="EM18" s="5"/>
      <c r="EQ18" s="38" t="s">
        <v>19</v>
      </c>
      <c r="ER18" s="35">
        <f>R36</f>
        <v>743</v>
      </c>
      <c r="ES18" s="35">
        <f>S36+T36+V36+W36+X36+AC36</f>
        <v>108</v>
      </c>
      <c r="ET18" s="35">
        <f>U36+Y36+Z36+AA36+AB36+AD36</f>
        <v>0</v>
      </c>
      <c r="EU18" s="33">
        <f>SUM(ER18:ET18)</f>
        <v>851</v>
      </c>
    </row>
    <row r="19" spans="1:151" ht="9.75" customHeight="1">
      <c r="A19" s="23">
        <v>10</v>
      </c>
      <c r="B19" s="25">
        <v>45</v>
      </c>
      <c r="C19" s="25">
        <v>4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6">
        <f t="shared" si="6"/>
        <v>49</v>
      </c>
      <c r="Q19" s="23">
        <v>10</v>
      </c>
      <c r="R19" s="25">
        <v>49</v>
      </c>
      <c r="S19" s="25">
        <v>2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0</v>
      </c>
      <c r="AE19" s="26">
        <f t="shared" si="7"/>
        <v>51</v>
      </c>
      <c r="AG19" s="23">
        <v>10</v>
      </c>
      <c r="AH19" s="25">
        <v>37</v>
      </c>
      <c r="AI19" s="25">
        <v>1</v>
      </c>
      <c r="AJ19" s="25">
        <v>0</v>
      </c>
      <c r="AK19" s="25">
        <v>0</v>
      </c>
      <c r="AL19" s="25">
        <v>0</v>
      </c>
      <c r="AM19" s="25">
        <v>0</v>
      </c>
      <c r="AN19" s="25">
        <v>0</v>
      </c>
      <c r="AO19" s="25">
        <v>0</v>
      </c>
      <c r="AP19" s="25">
        <v>0</v>
      </c>
      <c r="AQ19" s="25">
        <v>0</v>
      </c>
      <c r="AR19" s="25">
        <v>0</v>
      </c>
      <c r="AS19" s="25">
        <v>0</v>
      </c>
      <c r="AT19" s="25">
        <v>0</v>
      </c>
      <c r="AU19" s="26">
        <f t="shared" si="8"/>
        <v>38</v>
      </c>
      <c r="AW19" s="23">
        <v>10</v>
      </c>
      <c r="AX19" s="25">
        <v>22</v>
      </c>
      <c r="AY19" s="25">
        <v>6</v>
      </c>
      <c r="AZ19" s="25">
        <v>0</v>
      </c>
      <c r="BA19" s="25">
        <v>0</v>
      </c>
      <c r="BB19" s="25">
        <v>0</v>
      </c>
      <c r="BC19" s="25">
        <v>0</v>
      </c>
      <c r="BD19" s="25">
        <v>0</v>
      </c>
      <c r="BE19" s="25">
        <v>0</v>
      </c>
      <c r="BF19" s="25">
        <v>0</v>
      </c>
      <c r="BG19" s="25">
        <v>0</v>
      </c>
      <c r="BH19" s="25">
        <v>0</v>
      </c>
      <c r="BI19" s="25">
        <v>0</v>
      </c>
      <c r="BJ19" s="25">
        <v>0</v>
      </c>
      <c r="BK19" s="26">
        <f t="shared" si="9"/>
        <v>28</v>
      </c>
      <c r="BM19" s="23">
        <v>10</v>
      </c>
      <c r="BN19" s="25">
        <v>36</v>
      </c>
      <c r="BO19" s="25">
        <v>5</v>
      </c>
      <c r="BP19" s="25">
        <v>0</v>
      </c>
      <c r="BQ19" s="25">
        <v>0</v>
      </c>
      <c r="BR19" s="25">
        <v>0</v>
      </c>
      <c r="BS19" s="25">
        <v>0</v>
      </c>
      <c r="BT19" s="25">
        <v>0</v>
      </c>
      <c r="BU19" s="25">
        <v>0</v>
      </c>
      <c r="BV19" s="25">
        <v>0</v>
      </c>
      <c r="BW19" s="25">
        <v>0</v>
      </c>
      <c r="BX19" s="25">
        <v>1</v>
      </c>
      <c r="BY19" s="25">
        <v>0</v>
      </c>
      <c r="BZ19" s="25">
        <v>0</v>
      </c>
      <c r="CA19" s="26">
        <f t="shared" si="10"/>
        <v>42</v>
      </c>
      <c r="CC19" s="23">
        <v>10</v>
      </c>
      <c r="CD19" s="25">
        <v>48</v>
      </c>
      <c r="CE19" s="25">
        <v>10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6">
        <f t="shared" si="11"/>
        <v>58</v>
      </c>
      <c r="CS19" s="23">
        <v>10</v>
      </c>
      <c r="CT19" s="25">
        <v>43</v>
      </c>
      <c r="CU19" s="25">
        <v>5</v>
      </c>
      <c r="CV19" s="25">
        <v>0</v>
      </c>
      <c r="CW19" s="25">
        <v>0</v>
      </c>
      <c r="CX19" s="25">
        <v>1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1</v>
      </c>
      <c r="DF19" s="25">
        <v>0</v>
      </c>
      <c r="DG19" s="26">
        <f t="shared" si="12"/>
        <v>50</v>
      </c>
      <c r="DI19" s="23">
        <v>9</v>
      </c>
      <c r="DJ19" s="31">
        <f t="shared" si="13"/>
        <v>51</v>
      </c>
      <c r="DK19" s="31">
        <f t="shared" si="14"/>
        <v>44</v>
      </c>
      <c r="DL19" s="31">
        <f t="shared" si="15"/>
        <v>18</v>
      </c>
      <c r="DM19" s="31">
        <f t="shared" si="16"/>
        <v>17</v>
      </c>
      <c r="DN19" s="31">
        <f t="shared" si="17"/>
        <v>64</v>
      </c>
      <c r="DO19" s="31">
        <f t="shared" si="18"/>
        <v>53</v>
      </c>
      <c r="DP19" s="31">
        <f t="shared" si="19"/>
        <v>48</v>
      </c>
      <c r="DQ19" s="32">
        <f t="shared" si="20"/>
        <v>52</v>
      </c>
      <c r="DR19" s="33">
        <f t="shared" si="21"/>
        <v>42.142857142857146</v>
      </c>
      <c r="DT19" s="23">
        <v>9</v>
      </c>
      <c r="DU19" s="34">
        <v>29.911764705882351</v>
      </c>
      <c r="DV19" s="34">
        <v>30.897727272727273</v>
      </c>
      <c r="DW19" s="34">
        <v>32.027777777777779</v>
      </c>
      <c r="DX19" s="34">
        <v>32.264705882352942</v>
      </c>
      <c r="DY19" s="34">
        <v>29.25</v>
      </c>
      <c r="DZ19" s="34">
        <v>35.594339622641506</v>
      </c>
      <c r="EA19" s="34">
        <v>39.041666666666664</v>
      </c>
      <c r="EF19" s="42">
        <f>$A$8</f>
        <v>44056</v>
      </c>
      <c r="EG19" s="5"/>
      <c r="EH19" s="5"/>
      <c r="EI19" s="5"/>
      <c r="EJ19" s="5"/>
      <c r="EK19" s="5"/>
      <c r="EL19" s="5"/>
      <c r="EM19" s="5"/>
      <c r="EQ19" s="38" t="s">
        <v>21</v>
      </c>
      <c r="ER19" s="35">
        <f>R37</f>
        <v>771</v>
      </c>
      <c r="ES19" s="35">
        <f>S37+T37+V37+W37+X37+AC37</f>
        <v>113</v>
      </c>
      <c r="ET19" s="35">
        <f>U37+Y37+Z37+AA37+AB37+AD37</f>
        <v>0</v>
      </c>
      <c r="EU19" s="33">
        <f>SUM(ER19:ET19)</f>
        <v>884</v>
      </c>
    </row>
    <row r="20" spans="1:151" ht="9.75" customHeight="1">
      <c r="A20" s="23">
        <v>11</v>
      </c>
      <c r="B20" s="25">
        <v>49</v>
      </c>
      <c r="C20" s="25">
        <v>11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1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6">
        <f t="shared" si="6"/>
        <v>61</v>
      </c>
      <c r="Q20" s="23">
        <v>11</v>
      </c>
      <c r="R20" s="25">
        <v>47</v>
      </c>
      <c r="S20" s="25">
        <v>6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6">
        <f t="shared" si="7"/>
        <v>53</v>
      </c>
      <c r="AG20" s="23">
        <v>11</v>
      </c>
      <c r="AH20" s="25">
        <v>54</v>
      </c>
      <c r="AI20" s="25">
        <v>8</v>
      </c>
      <c r="AJ20" s="25">
        <v>0</v>
      </c>
      <c r="AK20" s="25">
        <v>0</v>
      </c>
      <c r="AL20" s="25">
        <v>0</v>
      </c>
      <c r="AM20" s="25">
        <v>0</v>
      </c>
      <c r="AN20" s="25">
        <v>0</v>
      </c>
      <c r="AO20" s="25">
        <v>0</v>
      </c>
      <c r="AP20" s="25">
        <v>0</v>
      </c>
      <c r="AQ20" s="25">
        <v>0</v>
      </c>
      <c r="AR20" s="25">
        <v>0</v>
      </c>
      <c r="AS20" s="25">
        <v>0</v>
      </c>
      <c r="AT20" s="25">
        <v>0</v>
      </c>
      <c r="AU20" s="26">
        <f t="shared" si="8"/>
        <v>62</v>
      </c>
      <c r="AW20" s="23">
        <v>11</v>
      </c>
      <c r="AX20" s="25">
        <v>36</v>
      </c>
      <c r="AY20" s="25">
        <v>2</v>
      </c>
      <c r="AZ20" s="25">
        <v>0</v>
      </c>
      <c r="BA20" s="25">
        <v>0</v>
      </c>
      <c r="BB20" s="25">
        <v>0</v>
      </c>
      <c r="BC20" s="25">
        <v>0</v>
      </c>
      <c r="BD20" s="25">
        <v>0</v>
      </c>
      <c r="BE20" s="25">
        <v>0</v>
      </c>
      <c r="BF20" s="25">
        <v>0</v>
      </c>
      <c r="BG20" s="25">
        <v>0</v>
      </c>
      <c r="BH20" s="25">
        <v>0</v>
      </c>
      <c r="BI20" s="25">
        <v>0</v>
      </c>
      <c r="BJ20" s="25">
        <v>0</v>
      </c>
      <c r="BK20" s="26">
        <f t="shared" si="9"/>
        <v>38</v>
      </c>
      <c r="BM20" s="23">
        <v>11</v>
      </c>
      <c r="BN20" s="25">
        <v>48</v>
      </c>
      <c r="BO20" s="25">
        <v>10</v>
      </c>
      <c r="BP20" s="25">
        <v>0</v>
      </c>
      <c r="BQ20" s="25">
        <v>0</v>
      </c>
      <c r="BR20" s="25">
        <v>0</v>
      </c>
      <c r="BS20" s="25">
        <v>0</v>
      </c>
      <c r="BT20" s="25">
        <v>0</v>
      </c>
      <c r="BU20" s="25">
        <v>0</v>
      </c>
      <c r="BV20" s="25">
        <v>0</v>
      </c>
      <c r="BW20" s="25">
        <v>0</v>
      </c>
      <c r="BX20" s="25">
        <v>0</v>
      </c>
      <c r="BY20" s="25">
        <v>0</v>
      </c>
      <c r="BZ20" s="25">
        <v>0</v>
      </c>
      <c r="CA20" s="26">
        <f t="shared" si="10"/>
        <v>58</v>
      </c>
      <c r="CC20" s="23">
        <v>11</v>
      </c>
      <c r="CD20" s="25">
        <v>57</v>
      </c>
      <c r="CE20" s="25">
        <v>7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0</v>
      </c>
      <c r="CP20" s="25">
        <v>0</v>
      </c>
      <c r="CQ20" s="26">
        <f t="shared" si="11"/>
        <v>64</v>
      </c>
      <c r="CS20" s="23">
        <v>11</v>
      </c>
      <c r="CT20" s="25">
        <v>44</v>
      </c>
      <c r="CU20" s="25">
        <v>11</v>
      </c>
      <c r="CV20" s="25">
        <v>0</v>
      </c>
      <c r="CW20" s="25">
        <v>0</v>
      </c>
      <c r="CX20" s="25">
        <v>0</v>
      </c>
      <c r="CY20" s="25">
        <v>0</v>
      </c>
      <c r="CZ20" s="25">
        <v>0</v>
      </c>
      <c r="DA20" s="25">
        <v>0</v>
      </c>
      <c r="DB20" s="25">
        <v>0</v>
      </c>
      <c r="DC20" s="25">
        <v>0</v>
      </c>
      <c r="DD20" s="25">
        <v>0</v>
      </c>
      <c r="DE20" s="25">
        <v>0</v>
      </c>
      <c r="DF20" s="25">
        <v>0</v>
      </c>
      <c r="DG20" s="26">
        <f t="shared" si="12"/>
        <v>55</v>
      </c>
      <c r="DI20" s="23">
        <v>10</v>
      </c>
      <c r="DJ20" s="31">
        <f t="shared" si="13"/>
        <v>49</v>
      </c>
      <c r="DK20" s="31">
        <f t="shared" si="14"/>
        <v>51</v>
      </c>
      <c r="DL20" s="31">
        <f t="shared" si="15"/>
        <v>38</v>
      </c>
      <c r="DM20" s="31">
        <f t="shared" si="16"/>
        <v>28</v>
      </c>
      <c r="DN20" s="31">
        <f t="shared" si="17"/>
        <v>42</v>
      </c>
      <c r="DO20" s="31">
        <f t="shared" si="18"/>
        <v>58</v>
      </c>
      <c r="DP20" s="31">
        <f t="shared" si="19"/>
        <v>50</v>
      </c>
      <c r="DQ20" s="32">
        <f t="shared" si="20"/>
        <v>50</v>
      </c>
      <c r="DR20" s="33">
        <f t="shared" si="21"/>
        <v>45.142857142857146</v>
      </c>
      <c r="DT20" s="23">
        <v>10</v>
      </c>
      <c r="DU20" s="34">
        <v>28.510204081632654</v>
      </c>
      <c r="DV20" s="34">
        <v>29.225490196078432</v>
      </c>
      <c r="DW20" s="34">
        <v>29.381578947368421</v>
      </c>
      <c r="DX20" s="34">
        <v>27.910714285714285</v>
      </c>
      <c r="DY20" s="34">
        <v>28.11904761904762</v>
      </c>
      <c r="DZ20" s="34">
        <v>33.21551724137931</v>
      </c>
      <c r="EA20" s="34">
        <v>34.799999999999997</v>
      </c>
      <c r="EF20" s="5"/>
      <c r="EG20" s="5"/>
      <c r="EH20" s="5"/>
      <c r="EI20" s="5"/>
      <c r="EJ20" s="5"/>
      <c r="EK20" s="5"/>
      <c r="EL20" s="5"/>
      <c r="EM20" s="5"/>
      <c r="EQ20" s="38" t="s">
        <v>22</v>
      </c>
      <c r="ER20" s="35">
        <f>R38</f>
        <v>786</v>
      </c>
      <c r="ES20" s="35">
        <f>S38+T38+V38+W38+X38+AC38</f>
        <v>115</v>
      </c>
      <c r="ET20" s="35">
        <f>U38+Y38+Z38+AA38+AB38+AD38</f>
        <v>0</v>
      </c>
      <c r="EU20" s="33">
        <f>SUM(ER20:ET20)</f>
        <v>901</v>
      </c>
    </row>
    <row r="21" spans="1:151" ht="9.75" customHeight="1">
      <c r="A21" s="23">
        <v>12</v>
      </c>
      <c r="B21" s="25">
        <v>60</v>
      </c>
      <c r="C21" s="25">
        <v>9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6">
        <f t="shared" si="6"/>
        <v>69</v>
      </c>
      <c r="Q21" s="23">
        <v>12</v>
      </c>
      <c r="R21" s="25">
        <v>59</v>
      </c>
      <c r="S21" s="25">
        <v>6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6">
        <f t="shared" si="7"/>
        <v>65</v>
      </c>
      <c r="AG21" s="23">
        <v>12</v>
      </c>
      <c r="AH21" s="25">
        <v>71</v>
      </c>
      <c r="AI21" s="25">
        <v>8</v>
      </c>
      <c r="AJ21" s="25">
        <v>0</v>
      </c>
      <c r="AK21" s="25">
        <v>0</v>
      </c>
      <c r="AL21" s="25">
        <v>0</v>
      </c>
      <c r="AM21" s="25">
        <v>0</v>
      </c>
      <c r="AN21" s="25">
        <v>0</v>
      </c>
      <c r="AO21" s="25">
        <v>0</v>
      </c>
      <c r="AP21" s="25">
        <v>0</v>
      </c>
      <c r="AQ21" s="25">
        <v>0</v>
      </c>
      <c r="AR21" s="25">
        <v>0</v>
      </c>
      <c r="AS21" s="25">
        <v>0</v>
      </c>
      <c r="AT21" s="25">
        <v>0</v>
      </c>
      <c r="AU21" s="26">
        <f t="shared" si="8"/>
        <v>79</v>
      </c>
      <c r="AW21" s="23">
        <v>12</v>
      </c>
      <c r="AX21" s="25">
        <v>41</v>
      </c>
      <c r="AY21" s="25">
        <v>1</v>
      </c>
      <c r="AZ21" s="25">
        <v>0</v>
      </c>
      <c r="BA21" s="25">
        <v>0</v>
      </c>
      <c r="BB21" s="25">
        <v>0</v>
      </c>
      <c r="BC21" s="25">
        <v>0</v>
      </c>
      <c r="BD21" s="25">
        <v>0</v>
      </c>
      <c r="BE21" s="25">
        <v>0</v>
      </c>
      <c r="BF21" s="25">
        <v>0</v>
      </c>
      <c r="BG21" s="25">
        <v>0</v>
      </c>
      <c r="BH21" s="25">
        <v>0</v>
      </c>
      <c r="BI21" s="25">
        <v>0</v>
      </c>
      <c r="BJ21" s="25">
        <v>0</v>
      </c>
      <c r="BK21" s="26">
        <f t="shared" si="9"/>
        <v>42</v>
      </c>
      <c r="BM21" s="23">
        <v>12</v>
      </c>
      <c r="BN21" s="25">
        <v>48</v>
      </c>
      <c r="BO21" s="25">
        <v>1</v>
      </c>
      <c r="BP21" s="25">
        <v>0</v>
      </c>
      <c r="BQ21" s="25">
        <v>0</v>
      </c>
      <c r="BR21" s="25">
        <v>0</v>
      </c>
      <c r="BS21" s="25">
        <v>0</v>
      </c>
      <c r="BT21" s="25">
        <v>0</v>
      </c>
      <c r="BU21" s="25">
        <v>0</v>
      </c>
      <c r="BV21" s="25">
        <v>0</v>
      </c>
      <c r="BW21" s="25">
        <v>0</v>
      </c>
      <c r="BX21" s="25">
        <v>0</v>
      </c>
      <c r="BY21" s="25">
        <v>0</v>
      </c>
      <c r="BZ21" s="25">
        <v>0</v>
      </c>
      <c r="CA21" s="26">
        <f t="shared" si="10"/>
        <v>49</v>
      </c>
      <c r="CC21" s="23">
        <v>12</v>
      </c>
      <c r="CD21" s="25">
        <v>67</v>
      </c>
      <c r="CE21" s="25">
        <v>3</v>
      </c>
      <c r="CF21" s="25">
        <v>0</v>
      </c>
      <c r="CG21" s="25">
        <v>0</v>
      </c>
      <c r="CH21" s="25">
        <v>0</v>
      </c>
      <c r="CI21" s="25">
        <v>0</v>
      </c>
      <c r="CJ21" s="25">
        <v>0</v>
      </c>
      <c r="CK21" s="25">
        <v>0</v>
      </c>
      <c r="CL21" s="25">
        <v>0</v>
      </c>
      <c r="CM21" s="25">
        <v>0</v>
      </c>
      <c r="CN21" s="25">
        <v>0</v>
      </c>
      <c r="CO21" s="25">
        <v>0</v>
      </c>
      <c r="CP21" s="25">
        <v>0</v>
      </c>
      <c r="CQ21" s="26">
        <f t="shared" si="11"/>
        <v>70</v>
      </c>
      <c r="CS21" s="23">
        <v>12</v>
      </c>
      <c r="CT21" s="25">
        <v>50</v>
      </c>
      <c r="CU21" s="25">
        <v>7</v>
      </c>
      <c r="CV21" s="25">
        <v>0</v>
      </c>
      <c r="CW21" s="25">
        <v>0</v>
      </c>
      <c r="CX21" s="25">
        <v>0</v>
      </c>
      <c r="CY21" s="25">
        <v>0</v>
      </c>
      <c r="CZ21" s="25">
        <v>0</v>
      </c>
      <c r="DA21" s="25">
        <v>0</v>
      </c>
      <c r="DB21" s="25">
        <v>0</v>
      </c>
      <c r="DC21" s="25">
        <v>0</v>
      </c>
      <c r="DD21" s="25">
        <v>0</v>
      </c>
      <c r="DE21" s="25">
        <v>0</v>
      </c>
      <c r="DF21" s="25">
        <v>0</v>
      </c>
      <c r="DG21" s="26">
        <f t="shared" si="12"/>
        <v>57</v>
      </c>
      <c r="DI21" s="23">
        <v>11</v>
      </c>
      <c r="DJ21" s="31">
        <f t="shared" si="13"/>
        <v>61</v>
      </c>
      <c r="DK21" s="31">
        <f t="shared" si="14"/>
        <v>53</v>
      </c>
      <c r="DL21" s="31">
        <f t="shared" si="15"/>
        <v>62</v>
      </c>
      <c r="DM21" s="31">
        <f t="shared" si="16"/>
        <v>38</v>
      </c>
      <c r="DN21" s="31">
        <f t="shared" si="17"/>
        <v>58</v>
      </c>
      <c r="DO21" s="31">
        <f t="shared" si="18"/>
        <v>64</v>
      </c>
      <c r="DP21" s="31">
        <f t="shared" si="19"/>
        <v>55</v>
      </c>
      <c r="DQ21" s="32">
        <f t="shared" si="20"/>
        <v>58.2</v>
      </c>
      <c r="DR21" s="33">
        <f t="shared" si="21"/>
        <v>55.857142857142854</v>
      </c>
      <c r="DT21" s="23">
        <v>11</v>
      </c>
      <c r="DU21" s="34">
        <v>29.967213114754099</v>
      </c>
      <c r="DV21" s="34">
        <v>28.518867924528301</v>
      </c>
      <c r="DW21" s="34">
        <v>28.927419354838708</v>
      </c>
      <c r="DX21" s="34">
        <v>29.907894736842106</v>
      </c>
      <c r="DY21" s="34">
        <v>28</v>
      </c>
      <c r="DZ21" s="34">
        <v>34.6015625</v>
      </c>
      <c r="EA21" s="34">
        <v>35.18181818181818</v>
      </c>
      <c r="EF21" s="5"/>
      <c r="EG21" s="5"/>
      <c r="EH21" s="5"/>
      <c r="EI21" s="5"/>
      <c r="EJ21" s="5"/>
      <c r="EK21" s="5"/>
      <c r="EL21" s="5"/>
      <c r="EM21" s="5"/>
      <c r="EQ21" s="36">
        <f>EQ16+1</f>
        <v>44058</v>
      </c>
      <c r="ER21" s="37"/>
      <c r="ES21" s="37"/>
      <c r="ET21" s="37"/>
      <c r="EU21" s="40"/>
    </row>
    <row r="22" spans="1:151" ht="9.75" customHeight="1">
      <c r="A22" s="23">
        <v>13</v>
      </c>
      <c r="B22" s="25">
        <v>47</v>
      </c>
      <c r="C22" s="25">
        <v>7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1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6">
        <f t="shared" si="6"/>
        <v>55</v>
      </c>
      <c r="Q22" s="23">
        <v>13</v>
      </c>
      <c r="R22" s="25">
        <v>67</v>
      </c>
      <c r="S22" s="25">
        <v>6</v>
      </c>
      <c r="T22" s="25">
        <v>0</v>
      </c>
      <c r="U22" s="25">
        <v>0</v>
      </c>
      <c r="V22" s="25">
        <v>1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1</v>
      </c>
      <c r="AD22" s="25">
        <v>0</v>
      </c>
      <c r="AE22" s="26">
        <f t="shared" si="7"/>
        <v>75</v>
      </c>
      <c r="AG22" s="23">
        <v>13</v>
      </c>
      <c r="AH22" s="25">
        <v>51</v>
      </c>
      <c r="AI22" s="25">
        <v>5</v>
      </c>
      <c r="AJ22" s="25">
        <v>0</v>
      </c>
      <c r="AK22" s="25">
        <v>0</v>
      </c>
      <c r="AL22" s="25">
        <v>0</v>
      </c>
      <c r="AM22" s="25">
        <v>0</v>
      </c>
      <c r="AN22" s="25">
        <v>0</v>
      </c>
      <c r="AO22" s="25">
        <v>0</v>
      </c>
      <c r="AP22" s="25">
        <v>0</v>
      </c>
      <c r="AQ22" s="25">
        <v>0</v>
      </c>
      <c r="AR22" s="25">
        <v>0</v>
      </c>
      <c r="AS22" s="25">
        <v>0</v>
      </c>
      <c r="AT22" s="25">
        <v>0</v>
      </c>
      <c r="AU22" s="26">
        <f t="shared" si="8"/>
        <v>56</v>
      </c>
      <c r="AW22" s="23">
        <v>13</v>
      </c>
      <c r="AX22" s="25">
        <v>42</v>
      </c>
      <c r="AY22" s="25">
        <v>2</v>
      </c>
      <c r="AZ22" s="25">
        <v>0</v>
      </c>
      <c r="BA22" s="25">
        <v>0</v>
      </c>
      <c r="BB22" s="25">
        <v>0</v>
      </c>
      <c r="BC22" s="25">
        <v>0</v>
      </c>
      <c r="BD22" s="25">
        <v>1</v>
      </c>
      <c r="BE22" s="25">
        <v>0</v>
      </c>
      <c r="BF22" s="25">
        <v>0</v>
      </c>
      <c r="BG22" s="25">
        <v>0</v>
      </c>
      <c r="BH22" s="25">
        <v>0</v>
      </c>
      <c r="BI22" s="25">
        <v>0</v>
      </c>
      <c r="BJ22" s="25">
        <v>0</v>
      </c>
      <c r="BK22" s="26">
        <f t="shared" si="9"/>
        <v>45</v>
      </c>
      <c r="BM22" s="23">
        <v>13</v>
      </c>
      <c r="BN22" s="25">
        <v>42</v>
      </c>
      <c r="BO22" s="25">
        <v>1</v>
      </c>
      <c r="BP22" s="25">
        <v>0</v>
      </c>
      <c r="BQ22" s="25">
        <v>0</v>
      </c>
      <c r="BR22" s="25">
        <v>1</v>
      </c>
      <c r="BS22" s="25">
        <v>0</v>
      </c>
      <c r="BT22" s="25">
        <v>0</v>
      </c>
      <c r="BU22" s="25">
        <v>0</v>
      </c>
      <c r="BV22" s="25">
        <v>1</v>
      </c>
      <c r="BW22" s="25">
        <v>0</v>
      </c>
      <c r="BX22" s="25">
        <v>0</v>
      </c>
      <c r="BY22" s="25">
        <v>0</v>
      </c>
      <c r="BZ22" s="25">
        <v>0</v>
      </c>
      <c r="CA22" s="26">
        <f t="shared" si="10"/>
        <v>45</v>
      </c>
      <c r="CC22" s="23">
        <v>13</v>
      </c>
      <c r="CD22" s="25">
        <v>47</v>
      </c>
      <c r="CE22" s="25">
        <v>7</v>
      </c>
      <c r="CF22" s="25">
        <v>0</v>
      </c>
      <c r="CG22" s="25">
        <v>0</v>
      </c>
      <c r="CH22" s="25">
        <v>1</v>
      </c>
      <c r="CI22" s="25">
        <v>0</v>
      </c>
      <c r="CJ22" s="25">
        <v>1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6">
        <f t="shared" si="11"/>
        <v>56</v>
      </c>
      <c r="CS22" s="23">
        <v>13</v>
      </c>
      <c r="CT22" s="25">
        <v>58</v>
      </c>
      <c r="CU22" s="25">
        <v>4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6">
        <f t="shared" si="12"/>
        <v>62</v>
      </c>
      <c r="DI22" s="23">
        <v>12</v>
      </c>
      <c r="DJ22" s="31">
        <f t="shared" si="13"/>
        <v>69</v>
      </c>
      <c r="DK22" s="31">
        <f t="shared" si="14"/>
        <v>65</v>
      </c>
      <c r="DL22" s="31">
        <f t="shared" si="15"/>
        <v>79</v>
      </c>
      <c r="DM22" s="31">
        <f t="shared" si="16"/>
        <v>42</v>
      </c>
      <c r="DN22" s="31">
        <f t="shared" si="17"/>
        <v>49</v>
      </c>
      <c r="DO22" s="31">
        <f t="shared" si="18"/>
        <v>70</v>
      </c>
      <c r="DP22" s="31">
        <f t="shared" si="19"/>
        <v>57</v>
      </c>
      <c r="DQ22" s="32">
        <f t="shared" si="20"/>
        <v>62</v>
      </c>
      <c r="DR22" s="33">
        <f t="shared" si="21"/>
        <v>61.571428571428569</v>
      </c>
      <c r="DT22" s="23">
        <v>12</v>
      </c>
      <c r="DU22" s="34">
        <v>27.420289855072465</v>
      </c>
      <c r="DV22" s="34">
        <v>29.346153846153847</v>
      </c>
      <c r="DW22" s="34">
        <v>27.208860759493671</v>
      </c>
      <c r="DX22" s="34">
        <v>29.904761904761905</v>
      </c>
      <c r="DY22" s="34">
        <v>30.857142857142858</v>
      </c>
      <c r="DZ22" s="34">
        <v>32.964285714285715</v>
      </c>
      <c r="EA22" s="34">
        <v>33.877192982456137</v>
      </c>
      <c r="EF22" s="5"/>
      <c r="EG22" s="5"/>
      <c r="EH22" s="5"/>
      <c r="EI22" s="5"/>
      <c r="EJ22" s="5"/>
      <c r="EK22" s="5"/>
      <c r="EL22" s="5"/>
      <c r="EM22" s="5"/>
      <c r="EQ22" s="38" t="s">
        <v>17</v>
      </c>
      <c r="ER22" s="35">
        <f>AH35</f>
        <v>550</v>
      </c>
      <c r="ES22" s="35">
        <f>AI35+AJ35+AL35+AM35+AN35+AS35</f>
        <v>50</v>
      </c>
      <c r="ET22" s="35">
        <f>AK35+AO35+AP35+AQ35+AR35+AT35</f>
        <v>0</v>
      </c>
      <c r="EU22" s="33">
        <f>SUM(ER22:ET22)</f>
        <v>600</v>
      </c>
    </row>
    <row r="23" spans="1:151" ht="9.75" customHeight="1">
      <c r="A23" s="23">
        <v>14</v>
      </c>
      <c r="B23" s="25">
        <v>45</v>
      </c>
      <c r="C23" s="25">
        <v>3</v>
      </c>
      <c r="D23" s="25">
        <v>0</v>
      </c>
      <c r="E23" s="25">
        <v>0</v>
      </c>
      <c r="F23" s="25">
        <v>1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6">
        <f t="shared" si="6"/>
        <v>49</v>
      </c>
      <c r="Q23" s="23">
        <v>14</v>
      </c>
      <c r="R23" s="25">
        <v>59</v>
      </c>
      <c r="S23" s="25">
        <v>12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5">
        <v>0</v>
      </c>
      <c r="AD23" s="25">
        <v>0</v>
      </c>
      <c r="AE23" s="26">
        <f t="shared" si="7"/>
        <v>71</v>
      </c>
      <c r="AG23" s="23">
        <v>14</v>
      </c>
      <c r="AH23" s="25">
        <v>45</v>
      </c>
      <c r="AI23" s="25">
        <v>5</v>
      </c>
      <c r="AJ23" s="25">
        <v>0</v>
      </c>
      <c r="AK23" s="25">
        <v>0</v>
      </c>
      <c r="AL23" s="25">
        <v>0</v>
      </c>
      <c r="AM23" s="25">
        <v>0</v>
      </c>
      <c r="AN23" s="25">
        <v>0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0</v>
      </c>
      <c r="AU23" s="26">
        <f t="shared" si="8"/>
        <v>50</v>
      </c>
      <c r="AW23" s="23">
        <v>14</v>
      </c>
      <c r="AX23" s="25">
        <v>51</v>
      </c>
      <c r="AY23" s="25">
        <v>2</v>
      </c>
      <c r="AZ23" s="25">
        <v>0</v>
      </c>
      <c r="BA23" s="25">
        <v>0</v>
      </c>
      <c r="BB23" s="25">
        <v>0</v>
      </c>
      <c r="BC23" s="25">
        <v>0</v>
      </c>
      <c r="BD23" s="25">
        <v>0</v>
      </c>
      <c r="BE23" s="25">
        <v>0</v>
      </c>
      <c r="BF23" s="25">
        <v>0</v>
      </c>
      <c r="BG23" s="25">
        <v>0</v>
      </c>
      <c r="BH23" s="25">
        <v>0</v>
      </c>
      <c r="BI23" s="25">
        <v>0</v>
      </c>
      <c r="BJ23" s="25">
        <v>0</v>
      </c>
      <c r="BK23" s="26">
        <f t="shared" si="9"/>
        <v>53</v>
      </c>
      <c r="BM23" s="23">
        <v>14</v>
      </c>
      <c r="BN23" s="25">
        <v>42</v>
      </c>
      <c r="BO23" s="25">
        <v>7</v>
      </c>
      <c r="BP23" s="25">
        <v>0</v>
      </c>
      <c r="BQ23" s="25">
        <v>0</v>
      </c>
      <c r="BR23" s="25">
        <v>0</v>
      </c>
      <c r="BS23" s="25">
        <v>0</v>
      </c>
      <c r="BT23" s="25">
        <v>0</v>
      </c>
      <c r="BU23" s="25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6">
        <f t="shared" si="10"/>
        <v>49</v>
      </c>
      <c r="CC23" s="23">
        <v>14</v>
      </c>
      <c r="CD23" s="25">
        <v>52</v>
      </c>
      <c r="CE23" s="25">
        <v>8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6">
        <f t="shared" si="11"/>
        <v>60</v>
      </c>
      <c r="CS23" s="23">
        <v>14</v>
      </c>
      <c r="CT23" s="25">
        <v>66</v>
      </c>
      <c r="CU23" s="25">
        <v>9</v>
      </c>
      <c r="CV23" s="25">
        <v>0</v>
      </c>
      <c r="CW23" s="25">
        <v>0</v>
      </c>
      <c r="CX23" s="25">
        <v>1</v>
      </c>
      <c r="CY23" s="25">
        <v>0</v>
      </c>
      <c r="CZ23" s="25">
        <v>0</v>
      </c>
      <c r="DA23" s="25">
        <v>0</v>
      </c>
      <c r="DB23" s="25">
        <v>0</v>
      </c>
      <c r="DC23" s="25">
        <v>0</v>
      </c>
      <c r="DD23" s="25">
        <v>0</v>
      </c>
      <c r="DE23" s="25">
        <v>0</v>
      </c>
      <c r="DF23" s="25">
        <v>0</v>
      </c>
      <c r="DG23" s="26">
        <f t="shared" si="12"/>
        <v>76</v>
      </c>
      <c r="DI23" s="23">
        <v>13</v>
      </c>
      <c r="DJ23" s="31">
        <f t="shared" si="13"/>
        <v>55</v>
      </c>
      <c r="DK23" s="31">
        <f t="shared" si="14"/>
        <v>75</v>
      </c>
      <c r="DL23" s="31">
        <f t="shared" si="15"/>
        <v>56</v>
      </c>
      <c r="DM23" s="31">
        <f t="shared" si="16"/>
        <v>45</v>
      </c>
      <c r="DN23" s="31">
        <f t="shared" si="17"/>
        <v>45</v>
      </c>
      <c r="DO23" s="31">
        <f t="shared" si="18"/>
        <v>56</v>
      </c>
      <c r="DP23" s="31">
        <f t="shared" si="19"/>
        <v>62</v>
      </c>
      <c r="DQ23" s="32">
        <f t="shared" si="20"/>
        <v>58.6</v>
      </c>
      <c r="DR23" s="33">
        <f t="shared" si="21"/>
        <v>56.285714285714285</v>
      </c>
      <c r="DT23" s="23">
        <v>13</v>
      </c>
      <c r="DU23" s="34">
        <v>27.636363636363637</v>
      </c>
      <c r="DV23" s="34">
        <v>27.9</v>
      </c>
      <c r="DW23" s="34">
        <v>30.991071428571427</v>
      </c>
      <c r="DX23" s="34">
        <v>28.055555555555557</v>
      </c>
      <c r="DY23" s="34">
        <v>35.333333333333336</v>
      </c>
      <c r="DZ23" s="34">
        <v>32.821428571428569</v>
      </c>
      <c r="EA23" s="34">
        <v>35.177419354838712</v>
      </c>
      <c r="EF23" s="5"/>
      <c r="EG23" s="5"/>
      <c r="EH23" s="5"/>
      <c r="EI23" s="5"/>
      <c r="EJ23" s="5"/>
      <c r="EK23" s="5"/>
      <c r="EL23" s="5"/>
      <c r="EM23" s="5"/>
      <c r="EQ23" s="38" t="s">
        <v>19</v>
      </c>
      <c r="ER23" s="35">
        <f>AH36</f>
        <v>639</v>
      </c>
      <c r="ES23" s="35">
        <f>AI36+AJ36+AL36+AM36+AN36+AS36</f>
        <v>52</v>
      </c>
      <c r="ET23" s="35">
        <f>AK36+AO36+AP36+AQ36+AR36+AT36</f>
        <v>0</v>
      </c>
      <c r="EU23" s="33">
        <f>SUM(ER23:ET23)</f>
        <v>691</v>
      </c>
    </row>
    <row r="24" spans="1:151" ht="9.75" customHeight="1">
      <c r="A24" s="23">
        <v>15</v>
      </c>
      <c r="B24" s="25">
        <v>55</v>
      </c>
      <c r="C24" s="25">
        <v>4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1</v>
      </c>
      <c r="N24" s="25">
        <v>0</v>
      </c>
      <c r="O24" s="26">
        <f t="shared" si="6"/>
        <v>60</v>
      </c>
      <c r="Q24" s="23">
        <v>15</v>
      </c>
      <c r="R24" s="25">
        <v>50</v>
      </c>
      <c r="S24" s="25">
        <v>9</v>
      </c>
      <c r="T24" s="25">
        <v>0</v>
      </c>
      <c r="U24" s="25">
        <v>0</v>
      </c>
      <c r="V24" s="25">
        <v>1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6">
        <f t="shared" si="7"/>
        <v>60</v>
      </c>
      <c r="AG24" s="23">
        <v>15</v>
      </c>
      <c r="AH24" s="25">
        <v>63</v>
      </c>
      <c r="AI24" s="25">
        <v>4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  <c r="AO24" s="25">
        <v>0</v>
      </c>
      <c r="AP24" s="25">
        <v>0</v>
      </c>
      <c r="AQ24" s="25">
        <v>0</v>
      </c>
      <c r="AR24" s="25">
        <v>0</v>
      </c>
      <c r="AS24" s="25">
        <v>0</v>
      </c>
      <c r="AT24" s="25">
        <v>0</v>
      </c>
      <c r="AU24" s="26">
        <f t="shared" si="8"/>
        <v>67</v>
      </c>
      <c r="AW24" s="23">
        <v>15</v>
      </c>
      <c r="AX24" s="25">
        <v>36</v>
      </c>
      <c r="AY24" s="25">
        <v>4</v>
      </c>
      <c r="AZ24" s="25">
        <v>0</v>
      </c>
      <c r="BA24" s="25">
        <v>0</v>
      </c>
      <c r="BB24" s="25">
        <v>0</v>
      </c>
      <c r="BC24" s="25">
        <v>0</v>
      </c>
      <c r="BD24" s="25">
        <v>0</v>
      </c>
      <c r="BE24" s="25">
        <v>0</v>
      </c>
      <c r="BF24" s="25">
        <v>0</v>
      </c>
      <c r="BG24" s="25">
        <v>0</v>
      </c>
      <c r="BH24" s="25">
        <v>0</v>
      </c>
      <c r="BI24" s="25">
        <v>0</v>
      </c>
      <c r="BJ24" s="25">
        <v>0</v>
      </c>
      <c r="BK24" s="26">
        <f t="shared" si="9"/>
        <v>40</v>
      </c>
      <c r="BM24" s="23">
        <v>15</v>
      </c>
      <c r="BN24" s="25">
        <v>56</v>
      </c>
      <c r="BO24" s="25">
        <v>6</v>
      </c>
      <c r="BP24" s="25">
        <v>0</v>
      </c>
      <c r="BQ24" s="25">
        <v>0</v>
      </c>
      <c r="BR24" s="25">
        <v>1</v>
      </c>
      <c r="BS24" s="25">
        <v>0</v>
      </c>
      <c r="BT24" s="25">
        <v>0</v>
      </c>
      <c r="BU24" s="25">
        <v>1</v>
      </c>
      <c r="BV24" s="25">
        <v>0</v>
      </c>
      <c r="BW24" s="25">
        <v>0</v>
      </c>
      <c r="BX24" s="25">
        <v>0</v>
      </c>
      <c r="BY24" s="25">
        <v>0</v>
      </c>
      <c r="BZ24" s="25">
        <v>0</v>
      </c>
      <c r="CA24" s="26">
        <f t="shared" si="10"/>
        <v>64</v>
      </c>
      <c r="CC24" s="23">
        <v>15</v>
      </c>
      <c r="CD24" s="25">
        <v>51</v>
      </c>
      <c r="CE24" s="25">
        <v>10</v>
      </c>
      <c r="CF24" s="25">
        <v>0</v>
      </c>
      <c r="CG24" s="25">
        <v>0</v>
      </c>
      <c r="CH24" s="25">
        <v>0</v>
      </c>
      <c r="CI24" s="25">
        <v>0</v>
      </c>
      <c r="CJ24" s="25">
        <v>0</v>
      </c>
      <c r="CK24" s="25">
        <v>0</v>
      </c>
      <c r="CL24" s="25">
        <v>0</v>
      </c>
      <c r="CM24" s="25">
        <v>0</v>
      </c>
      <c r="CN24" s="25">
        <v>0</v>
      </c>
      <c r="CO24" s="25">
        <v>1</v>
      </c>
      <c r="CP24" s="25">
        <v>0</v>
      </c>
      <c r="CQ24" s="26">
        <f t="shared" si="11"/>
        <v>62</v>
      </c>
      <c r="CS24" s="23">
        <v>15</v>
      </c>
      <c r="CT24" s="25">
        <v>49</v>
      </c>
      <c r="CU24" s="25">
        <v>3</v>
      </c>
      <c r="CV24" s="25">
        <v>0</v>
      </c>
      <c r="CW24" s="25">
        <v>0</v>
      </c>
      <c r="CX24" s="25">
        <v>1</v>
      </c>
      <c r="CY24" s="25">
        <v>0</v>
      </c>
      <c r="CZ24" s="25">
        <v>0</v>
      </c>
      <c r="DA24" s="25">
        <v>0</v>
      </c>
      <c r="DB24" s="25">
        <v>0</v>
      </c>
      <c r="DC24" s="25">
        <v>0</v>
      </c>
      <c r="DD24" s="25">
        <v>0</v>
      </c>
      <c r="DE24" s="25">
        <v>0</v>
      </c>
      <c r="DF24" s="25">
        <v>0</v>
      </c>
      <c r="DG24" s="26">
        <f t="shared" si="12"/>
        <v>53</v>
      </c>
      <c r="DI24" s="23">
        <v>14</v>
      </c>
      <c r="DJ24" s="31">
        <f t="shared" si="13"/>
        <v>49</v>
      </c>
      <c r="DK24" s="31">
        <f t="shared" si="14"/>
        <v>71</v>
      </c>
      <c r="DL24" s="31">
        <f t="shared" si="15"/>
        <v>50</v>
      </c>
      <c r="DM24" s="31">
        <f t="shared" si="16"/>
        <v>53</v>
      </c>
      <c r="DN24" s="31">
        <f t="shared" si="17"/>
        <v>49</v>
      </c>
      <c r="DO24" s="31">
        <f t="shared" si="18"/>
        <v>60</v>
      </c>
      <c r="DP24" s="31">
        <f t="shared" si="19"/>
        <v>76</v>
      </c>
      <c r="DQ24" s="32">
        <f t="shared" si="20"/>
        <v>61</v>
      </c>
      <c r="DR24" s="33">
        <f t="shared" si="21"/>
        <v>58.285714285714285</v>
      </c>
      <c r="DT24" s="23">
        <v>14</v>
      </c>
      <c r="DU24" s="34">
        <v>28.816326530612244</v>
      </c>
      <c r="DV24" s="34">
        <v>28.845070422535212</v>
      </c>
      <c r="DW24" s="34">
        <v>31.15</v>
      </c>
      <c r="DX24" s="34">
        <v>31.30188679245283</v>
      </c>
      <c r="DY24" s="34">
        <v>33.612244897959187</v>
      </c>
      <c r="DZ24" s="34">
        <v>35.416666666666664</v>
      </c>
      <c r="EA24" s="34">
        <v>35.796052631578945</v>
      </c>
      <c r="EF24" s="5"/>
      <c r="EG24" s="5"/>
      <c r="EH24" s="5"/>
      <c r="EI24" s="5"/>
      <c r="EJ24" s="5"/>
      <c r="EK24" s="5"/>
      <c r="EL24" s="5"/>
      <c r="EM24" s="5"/>
      <c r="EQ24" s="38" t="s">
        <v>21</v>
      </c>
      <c r="ER24" s="35">
        <f>AH37</f>
        <v>663</v>
      </c>
      <c r="ES24" s="35">
        <f>AI37+AJ37+AL37+AM37+AN37+AS37</f>
        <v>53</v>
      </c>
      <c r="ET24" s="35">
        <f>AK37+AO37+AP37+AQ37+AR37+AT37</f>
        <v>0</v>
      </c>
      <c r="EU24" s="33">
        <f>SUM(ER24:ET24)</f>
        <v>716</v>
      </c>
    </row>
    <row r="25" spans="1:151" ht="9.75" customHeight="1">
      <c r="A25" s="23">
        <v>16</v>
      </c>
      <c r="B25" s="25">
        <v>61</v>
      </c>
      <c r="C25" s="25">
        <v>7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6">
        <f t="shared" si="6"/>
        <v>68</v>
      </c>
      <c r="Q25" s="23">
        <v>16</v>
      </c>
      <c r="R25" s="25">
        <v>61</v>
      </c>
      <c r="S25" s="25">
        <v>12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5">
        <v>0</v>
      </c>
      <c r="AD25" s="25">
        <v>0</v>
      </c>
      <c r="AE25" s="26">
        <f t="shared" si="7"/>
        <v>73</v>
      </c>
      <c r="AG25" s="23">
        <v>16</v>
      </c>
      <c r="AH25" s="25">
        <v>43</v>
      </c>
      <c r="AI25" s="25">
        <v>9</v>
      </c>
      <c r="AJ25" s="25">
        <v>0</v>
      </c>
      <c r="AK25" s="25">
        <v>0</v>
      </c>
      <c r="AL25" s="25">
        <v>0</v>
      </c>
      <c r="AM25" s="25">
        <v>0</v>
      </c>
      <c r="AN25" s="25">
        <v>0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0</v>
      </c>
      <c r="AU25" s="26">
        <f t="shared" si="8"/>
        <v>52</v>
      </c>
      <c r="AW25" s="23">
        <v>16</v>
      </c>
      <c r="AX25" s="25">
        <v>37</v>
      </c>
      <c r="AY25" s="25">
        <v>5</v>
      </c>
      <c r="AZ25" s="25">
        <v>0</v>
      </c>
      <c r="BA25" s="25">
        <v>0</v>
      </c>
      <c r="BB25" s="25">
        <v>0</v>
      </c>
      <c r="BC25" s="25">
        <v>0</v>
      </c>
      <c r="BD25" s="25">
        <v>0</v>
      </c>
      <c r="BE25" s="25">
        <v>0</v>
      </c>
      <c r="BF25" s="25">
        <v>0</v>
      </c>
      <c r="BG25" s="25">
        <v>0</v>
      </c>
      <c r="BH25" s="25">
        <v>0</v>
      </c>
      <c r="BI25" s="25">
        <v>0</v>
      </c>
      <c r="BJ25" s="25">
        <v>0</v>
      </c>
      <c r="BK25" s="26">
        <f t="shared" si="9"/>
        <v>42</v>
      </c>
      <c r="BM25" s="23">
        <v>16</v>
      </c>
      <c r="BN25" s="25">
        <v>56</v>
      </c>
      <c r="BO25" s="25">
        <v>9</v>
      </c>
      <c r="BP25" s="25">
        <v>0</v>
      </c>
      <c r="BQ25" s="25">
        <v>0</v>
      </c>
      <c r="BR25" s="25">
        <v>0</v>
      </c>
      <c r="BS25" s="25">
        <v>0</v>
      </c>
      <c r="BT25" s="25">
        <v>0</v>
      </c>
      <c r="BU25" s="25">
        <v>0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6">
        <f t="shared" si="10"/>
        <v>65</v>
      </c>
      <c r="CC25" s="23">
        <v>16</v>
      </c>
      <c r="CD25" s="25">
        <v>57</v>
      </c>
      <c r="CE25" s="25">
        <v>9</v>
      </c>
      <c r="CF25" s="25">
        <v>0</v>
      </c>
      <c r="CG25" s="25">
        <v>0</v>
      </c>
      <c r="CH25" s="25">
        <v>1</v>
      </c>
      <c r="CI25" s="25">
        <v>0</v>
      </c>
      <c r="CJ25" s="25">
        <v>0</v>
      </c>
      <c r="CK25" s="25">
        <v>0</v>
      </c>
      <c r="CL25" s="25">
        <v>0</v>
      </c>
      <c r="CM25" s="25">
        <v>0</v>
      </c>
      <c r="CN25" s="25">
        <v>0</v>
      </c>
      <c r="CO25" s="25">
        <v>0</v>
      </c>
      <c r="CP25" s="25">
        <v>0</v>
      </c>
      <c r="CQ25" s="26">
        <f t="shared" si="11"/>
        <v>67</v>
      </c>
      <c r="CS25" s="23">
        <v>16</v>
      </c>
      <c r="CT25" s="25">
        <v>56</v>
      </c>
      <c r="CU25" s="25">
        <v>8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0</v>
      </c>
      <c r="DE25" s="25">
        <v>0</v>
      </c>
      <c r="DF25" s="25">
        <v>0</v>
      </c>
      <c r="DG25" s="26">
        <f t="shared" si="12"/>
        <v>64</v>
      </c>
      <c r="DI25" s="23">
        <v>15</v>
      </c>
      <c r="DJ25" s="31">
        <f t="shared" si="13"/>
        <v>60</v>
      </c>
      <c r="DK25" s="31">
        <f t="shared" si="14"/>
        <v>60</v>
      </c>
      <c r="DL25" s="31">
        <f t="shared" si="15"/>
        <v>67</v>
      </c>
      <c r="DM25" s="31">
        <f t="shared" si="16"/>
        <v>40</v>
      </c>
      <c r="DN25" s="31">
        <f t="shared" si="17"/>
        <v>64</v>
      </c>
      <c r="DO25" s="31">
        <f t="shared" si="18"/>
        <v>62</v>
      </c>
      <c r="DP25" s="31">
        <f t="shared" si="19"/>
        <v>53</v>
      </c>
      <c r="DQ25" s="32">
        <f t="shared" si="20"/>
        <v>59.8</v>
      </c>
      <c r="DR25" s="33">
        <f t="shared" si="21"/>
        <v>58</v>
      </c>
      <c r="DT25" s="23">
        <v>15</v>
      </c>
      <c r="DU25" s="34">
        <v>29.333333333333332</v>
      </c>
      <c r="DV25" s="34">
        <v>29.541666666666668</v>
      </c>
      <c r="DW25" s="34">
        <v>27.552238805970148</v>
      </c>
      <c r="DX25" s="34">
        <v>28.125</v>
      </c>
      <c r="DY25" s="34">
        <v>35.265625</v>
      </c>
      <c r="DZ25" s="34">
        <v>33.927419354838712</v>
      </c>
      <c r="EA25" s="34">
        <v>35.452830188679243</v>
      </c>
      <c r="EF25" s="5"/>
      <c r="EG25" s="5"/>
      <c r="EH25" s="5"/>
      <c r="EI25" s="5"/>
      <c r="EJ25" s="5"/>
      <c r="EK25" s="5"/>
      <c r="EL25" s="5"/>
      <c r="EM25" s="5"/>
      <c r="EQ25" s="38" t="s">
        <v>22</v>
      </c>
      <c r="ER25" s="35">
        <f>AH38</f>
        <v>680</v>
      </c>
      <c r="ES25" s="35">
        <f>AI38+AJ38+AL38+AM38+AN38+AS38</f>
        <v>53</v>
      </c>
      <c r="ET25" s="35">
        <f>AK38+AO38+AP38+AQ38+AR38+AT38</f>
        <v>0</v>
      </c>
      <c r="EU25" s="33">
        <f>SUM(ER25:ET25)</f>
        <v>733</v>
      </c>
    </row>
    <row r="26" spans="1:151" ht="9.75" customHeight="1">
      <c r="A26" s="23">
        <v>17</v>
      </c>
      <c r="B26" s="25">
        <v>98</v>
      </c>
      <c r="C26" s="25">
        <v>19</v>
      </c>
      <c r="D26" s="25">
        <v>0</v>
      </c>
      <c r="E26" s="25">
        <v>0</v>
      </c>
      <c r="F26" s="25">
        <v>1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6">
        <f t="shared" si="6"/>
        <v>118</v>
      </c>
      <c r="Q26" s="23">
        <v>17</v>
      </c>
      <c r="R26" s="25">
        <v>63</v>
      </c>
      <c r="S26" s="25">
        <v>10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5">
        <v>0</v>
      </c>
      <c r="AD26" s="25">
        <v>0</v>
      </c>
      <c r="AE26" s="26">
        <f t="shared" si="7"/>
        <v>73</v>
      </c>
      <c r="AG26" s="23">
        <v>17</v>
      </c>
      <c r="AH26" s="25">
        <v>50</v>
      </c>
      <c r="AI26" s="25">
        <v>2</v>
      </c>
      <c r="AJ26" s="25">
        <v>0</v>
      </c>
      <c r="AK26" s="25">
        <v>0</v>
      </c>
      <c r="AL26" s="25">
        <v>0</v>
      </c>
      <c r="AM26" s="25">
        <v>0</v>
      </c>
      <c r="AN26" s="25">
        <v>0</v>
      </c>
      <c r="AO26" s="25">
        <v>0</v>
      </c>
      <c r="AP26" s="25">
        <v>0</v>
      </c>
      <c r="AQ26" s="25">
        <v>0</v>
      </c>
      <c r="AR26" s="25">
        <v>0</v>
      </c>
      <c r="AS26" s="25">
        <v>0</v>
      </c>
      <c r="AT26" s="25">
        <v>0</v>
      </c>
      <c r="AU26" s="26">
        <f t="shared" si="8"/>
        <v>52</v>
      </c>
      <c r="AW26" s="23">
        <v>17</v>
      </c>
      <c r="AX26" s="25">
        <v>39</v>
      </c>
      <c r="AY26" s="25">
        <v>4</v>
      </c>
      <c r="AZ26" s="25">
        <v>0</v>
      </c>
      <c r="BA26" s="25">
        <v>0</v>
      </c>
      <c r="BB26" s="25">
        <v>0</v>
      </c>
      <c r="BC26" s="25">
        <v>0</v>
      </c>
      <c r="BD26" s="25">
        <v>0</v>
      </c>
      <c r="BE26" s="25">
        <v>0</v>
      </c>
      <c r="BF26" s="25">
        <v>0</v>
      </c>
      <c r="BG26" s="25">
        <v>0</v>
      </c>
      <c r="BH26" s="25">
        <v>0</v>
      </c>
      <c r="BI26" s="25">
        <v>0</v>
      </c>
      <c r="BJ26" s="25">
        <v>0</v>
      </c>
      <c r="BK26" s="26">
        <f t="shared" si="9"/>
        <v>43</v>
      </c>
      <c r="BM26" s="23">
        <v>17</v>
      </c>
      <c r="BN26" s="25">
        <v>87</v>
      </c>
      <c r="BO26" s="25">
        <v>9</v>
      </c>
      <c r="BP26" s="25">
        <v>0</v>
      </c>
      <c r="BQ26" s="25">
        <v>0</v>
      </c>
      <c r="BR26" s="25">
        <v>0</v>
      </c>
      <c r="BS26" s="25">
        <v>0</v>
      </c>
      <c r="BT26" s="25">
        <v>0</v>
      </c>
      <c r="BU26" s="25">
        <v>1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6">
        <f t="shared" si="10"/>
        <v>97</v>
      </c>
      <c r="CC26" s="23">
        <v>17</v>
      </c>
      <c r="CD26" s="25">
        <v>104</v>
      </c>
      <c r="CE26" s="25">
        <v>14</v>
      </c>
      <c r="CF26" s="25">
        <v>0</v>
      </c>
      <c r="CG26" s="25">
        <v>0</v>
      </c>
      <c r="CH26" s="25">
        <v>1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6">
        <f t="shared" si="11"/>
        <v>119</v>
      </c>
      <c r="CS26" s="23">
        <v>17</v>
      </c>
      <c r="CT26" s="25">
        <v>86</v>
      </c>
      <c r="CU26" s="25">
        <v>12</v>
      </c>
      <c r="CV26" s="25">
        <v>0</v>
      </c>
      <c r="CW26" s="25">
        <v>0</v>
      </c>
      <c r="CX26" s="25">
        <v>1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5">
        <v>0</v>
      </c>
      <c r="DF26" s="25">
        <v>0</v>
      </c>
      <c r="DG26" s="26">
        <f t="shared" si="12"/>
        <v>99</v>
      </c>
      <c r="DI26" s="23">
        <v>16</v>
      </c>
      <c r="DJ26" s="31">
        <f t="shared" si="13"/>
        <v>68</v>
      </c>
      <c r="DK26" s="31">
        <f t="shared" si="14"/>
        <v>73</v>
      </c>
      <c r="DL26" s="31">
        <f t="shared" si="15"/>
        <v>52</v>
      </c>
      <c r="DM26" s="31">
        <f t="shared" si="16"/>
        <v>42</v>
      </c>
      <c r="DN26" s="31">
        <f t="shared" si="17"/>
        <v>65</v>
      </c>
      <c r="DO26" s="31">
        <f t="shared" si="18"/>
        <v>67</v>
      </c>
      <c r="DP26" s="31">
        <f t="shared" si="19"/>
        <v>64</v>
      </c>
      <c r="DQ26" s="32">
        <f t="shared" si="20"/>
        <v>67.400000000000006</v>
      </c>
      <c r="DR26" s="33">
        <f t="shared" si="21"/>
        <v>61.571428571428569</v>
      </c>
      <c r="DT26" s="23">
        <v>16</v>
      </c>
      <c r="DU26" s="34">
        <v>28.772058823529413</v>
      </c>
      <c r="DV26" s="34">
        <v>30.842465753424658</v>
      </c>
      <c r="DW26" s="34">
        <v>29.778846153846153</v>
      </c>
      <c r="DX26" s="34">
        <v>29.785714285714285</v>
      </c>
      <c r="DY26" s="34">
        <v>34.96153846153846</v>
      </c>
      <c r="DZ26" s="34">
        <v>33.970149253731343</v>
      </c>
      <c r="EA26" s="34">
        <v>36.125</v>
      </c>
      <c r="EF26" s="43"/>
      <c r="EG26" s="5"/>
      <c r="EH26" s="5"/>
      <c r="EI26" s="5"/>
      <c r="EJ26" s="5"/>
      <c r="EK26" s="5"/>
      <c r="EL26" s="5"/>
      <c r="EM26" s="5"/>
      <c r="EQ26" s="36">
        <f>EQ21+1</f>
        <v>44059</v>
      </c>
      <c r="ER26" s="37"/>
      <c r="ES26" s="37"/>
      <c r="ET26" s="37"/>
      <c r="EU26" s="40"/>
    </row>
    <row r="27" spans="1:151" ht="9.75" customHeight="1">
      <c r="A27" s="23">
        <v>18</v>
      </c>
      <c r="B27" s="25">
        <v>77</v>
      </c>
      <c r="C27" s="25">
        <v>9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6">
        <f t="shared" si="6"/>
        <v>86</v>
      </c>
      <c r="Q27" s="23">
        <v>18</v>
      </c>
      <c r="R27" s="25">
        <v>66</v>
      </c>
      <c r="S27" s="25">
        <v>5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6">
        <f t="shared" si="7"/>
        <v>71</v>
      </c>
      <c r="AG27" s="23">
        <v>18</v>
      </c>
      <c r="AH27" s="25">
        <v>66</v>
      </c>
      <c r="AI27" s="25">
        <v>1</v>
      </c>
      <c r="AJ27" s="25">
        <v>0</v>
      </c>
      <c r="AK27" s="25">
        <v>0</v>
      </c>
      <c r="AL27" s="25">
        <v>0</v>
      </c>
      <c r="AM27" s="25">
        <v>0</v>
      </c>
      <c r="AN27" s="25">
        <v>0</v>
      </c>
      <c r="AO27" s="25">
        <v>0</v>
      </c>
      <c r="AP27" s="25">
        <v>0</v>
      </c>
      <c r="AQ27" s="25">
        <v>0</v>
      </c>
      <c r="AR27" s="25">
        <v>0</v>
      </c>
      <c r="AS27" s="25">
        <v>0</v>
      </c>
      <c r="AT27" s="25">
        <v>0</v>
      </c>
      <c r="AU27" s="26">
        <f t="shared" si="8"/>
        <v>67</v>
      </c>
      <c r="AW27" s="23">
        <v>18</v>
      </c>
      <c r="AX27" s="25">
        <v>42</v>
      </c>
      <c r="AY27" s="25">
        <v>2</v>
      </c>
      <c r="AZ27" s="25">
        <v>0</v>
      </c>
      <c r="BA27" s="25">
        <v>0</v>
      </c>
      <c r="BB27" s="25">
        <v>0</v>
      </c>
      <c r="BC27" s="25">
        <v>0</v>
      </c>
      <c r="BD27" s="25">
        <v>0</v>
      </c>
      <c r="BE27" s="25">
        <v>0</v>
      </c>
      <c r="BF27" s="25">
        <v>0</v>
      </c>
      <c r="BG27" s="25">
        <v>0</v>
      </c>
      <c r="BH27" s="25">
        <v>0</v>
      </c>
      <c r="BI27" s="25">
        <v>0</v>
      </c>
      <c r="BJ27" s="25">
        <v>0</v>
      </c>
      <c r="BK27" s="26">
        <f t="shared" si="9"/>
        <v>44</v>
      </c>
      <c r="BM27" s="23">
        <v>18</v>
      </c>
      <c r="BN27" s="25">
        <v>94</v>
      </c>
      <c r="BO27" s="25">
        <v>5</v>
      </c>
      <c r="BP27" s="25">
        <v>0</v>
      </c>
      <c r="BQ27" s="25">
        <v>0</v>
      </c>
      <c r="BR27" s="25">
        <v>0</v>
      </c>
      <c r="BS27" s="25">
        <v>0</v>
      </c>
      <c r="BT27" s="25">
        <v>0</v>
      </c>
      <c r="BU27" s="25">
        <v>0</v>
      </c>
      <c r="BV27" s="25">
        <v>0</v>
      </c>
      <c r="BW27" s="25">
        <v>0</v>
      </c>
      <c r="BX27" s="25">
        <v>0</v>
      </c>
      <c r="BY27" s="25">
        <v>0</v>
      </c>
      <c r="BZ27" s="25">
        <v>0</v>
      </c>
      <c r="CA27" s="26">
        <f t="shared" si="10"/>
        <v>99</v>
      </c>
      <c r="CC27" s="23">
        <v>18</v>
      </c>
      <c r="CD27" s="25">
        <v>102</v>
      </c>
      <c r="CE27" s="25">
        <v>9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  <c r="CK27" s="25">
        <v>0</v>
      </c>
      <c r="CL27" s="25">
        <v>0</v>
      </c>
      <c r="CM27" s="25">
        <v>0</v>
      </c>
      <c r="CN27" s="25">
        <v>0</v>
      </c>
      <c r="CO27" s="25">
        <v>0</v>
      </c>
      <c r="CP27" s="25">
        <v>0</v>
      </c>
      <c r="CQ27" s="26">
        <f t="shared" si="11"/>
        <v>111</v>
      </c>
      <c r="CS27" s="23">
        <v>18</v>
      </c>
      <c r="CT27" s="25">
        <v>73</v>
      </c>
      <c r="CU27" s="25">
        <v>6</v>
      </c>
      <c r="CV27" s="25">
        <v>0</v>
      </c>
      <c r="CW27" s="25">
        <v>0</v>
      </c>
      <c r="CX27" s="25">
        <v>0</v>
      </c>
      <c r="CY27" s="25">
        <v>0</v>
      </c>
      <c r="CZ27" s="25">
        <v>0</v>
      </c>
      <c r="DA27" s="25">
        <v>0</v>
      </c>
      <c r="DB27" s="25">
        <v>0</v>
      </c>
      <c r="DC27" s="25">
        <v>0</v>
      </c>
      <c r="DD27" s="25">
        <v>0</v>
      </c>
      <c r="DE27" s="25">
        <v>0</v>
      </c>
      <c r="DF27" s="25">
        <v>0</v>
      </c>
      <c r="DG27" s="26">
        <f t="shared" si="12"/>
        <v>79</v>
      </c>
      <c r="DI27" s="23">
        <v>17</v>
      </c>
      <c r="DJ27" s="31">
        <f t="shared" si="13"/>
        <v>118</v>
      </c>
      <c r="DK27" s="31">
        <f t="shared" si="14"/>
        <v>73</v>
      </c>
      <c r="DL27" s="31">
        <f t="shared" si="15"/>
        <v>52</v>
      </c>
      <c r="DM27" s="31">
        <f t="shared" si="16"/>
        <v>43</v>
      </c>
      <c r="DN27" s="31">
        <f t="shared" si="17"/>
        <v>97</v>
      </c>
      <c r="DO27" s="31">
        <f t="shared" si="18"/>
        <v>119</v>
      </c>
      <c r="DP27" s="31">
        <f t="shared" si="19"/>
        <v>99</v>
      </c>
      <c r="DQ27" s="32">
        <f t="shared" si="20"/>
        <v>101.2</v>
      </c>
      <c r="DR27" s="33">
        <f t="shared" si="21"/>
        <v>85.857142857142861</v>
      </c>
      <c r="DT27" s="23">
        <v>17</v>
      </c>
      <c r="DU27" s="34">
        <v>32.08898305084746</v>
      </c>
      <c r="DV27" s="34">
        <v>30.842465753424658</v>
      </c>
      <c r="DW27" s="34">
        <v>30.83653846153846</v>
      </c>
      <c r="DX27" s="34">
        <v>31.604651162790699</v>
      </c>
      <c r="DY27" s="34">
        <v>34.417525773195877</v>
      </c>
      <c r="DZ27" s="34">
        <v>35.794117647058826</v>
      </c>
      <c r="EA27" s="34">
        <v>36.232323232323232</v>
      </c>
      <c r="EF27" s="41" t="str">
        <f>TEXT(EF28,"dddd")</f>
        <v>Friday</v>
      </c>
      <c r="EH27" s="5"/>
      <c r="EI27" s="5"/>
      <c r="EJ27" s="5"/>
      <c r="EK27" s="5"/>
      <c r="EL27" s="5"/>
      <c r="EM27" s="5"/>
      <c r="EQ27" s="38" t="s">
        <v>17</v>
      </c>
      <c r="ER27" s="35">
        <f>AX35</f>
        <v>409</v>
      </c>
      <c r="ES27" s="35">
        <f>AY35+AZ35+BB35+BC35+BD35+BI35</f>
        <v>37</v>
      </c>
      <c r="ET27" s="35">
        <f>BA35+BE35+BF35+BG35+BH35+BJ35</f>
        <v>0</v>
      </c>
      <c r="EU27" s="33">
        <f>SUM(ER27:ET27)</f>
        <v>446</v>
      </c>
    </row>
    <row r="28" spans="1:151" ht="9.75" customHeight="1">
      <c r="A28" s="23">
        <v>19</v>
      </c>
      <c r="B28" s="25">
        <v>47</v>
      </c>
      <c r="C28" s="25">
        <v>4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6">
        <f t="shared" si="6"/>
        <v>51</v>
      </c>
      <c r="Q28" s="23">
        <v>19</v>
      </c>
      <c r="R28" s="25">
        <v>53</v>
      </c>
      <c r="S28" s="25">
        <v>6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  <c r="AA28" s="25">
        <v>0</v>
      </c>
      <c r="AB28" s="25">
        <v>0</v>
      </c>
      <c r="AC28" s="25">
        <v>0</v>
      </c>
      <c r="AD28" s="25">
        <v>0</v>
      </c>
      <c r="AE28" s="26">
        <f t="shared" si="7"/>
        <v>59</v>
      </c>
      <c r="AG28" s="23">
        <v>19</v>
      </c>
      <c r="AH28" s="25">
        <v>42</v>
      </c>
      <c r="AI28" s="25">
        <v>4</v>
      </c>
      <c r="AJ28" s="25">
        <v>0</v>
      </c>
      <c r="AK28" s="25">
        <v>0</v>
      </c>
      <c r="AL28" s="25">
        <v>0</v>
      </c>
      <c r="AM28" s="25">
        <v>0</v>
      </c>
      <c r="AN28" s="25">
        <v>0</v>
      </c>
      <c r="AO28" s="25">
        <v>0</v>
      </c>
      <c r="AP28" s="25">
        <v>0</v>
      </c>
      <c r="AQ28" s="25">
        <v>0</v>
      </c>
      <c r="AR28" s="25">
        <v>0</v>
      </c>
      <c r="AS28" s="25">
        <v>0</v>
      </c>
      <c r="AT28" s="25">
        <v>0</v>
      </c>
      <c r="AU28" s="26">
        <f t="shared" si="8"/>
        <v>46</v>
      </c>
      <c r="AW28" s="23">
        <v>19</v>
      </c>
      <c r="AX28" s="25">
        <v>39</v>
      </c>
      <c r="AY28" s="25">
        <v>4</v>
      </c>
      <c r="AZ28" s="25">
        <v>0</v>
      </c>
      <c r="BA28" s="25">
        <v>0</v>
      </c>
      <c r="BB28" s="25">
        <v>0</v>
      </c>
      <c r="BC28" s="25">
        <v>0</v>
      </c>
      <c r="BD28" s="25">
        <v>0</v>
      </c>
      <c r="BE28" s="25">
        <v>0</v>
      </c>
      <c r="BF28" s="25">
        <v>0</v>
      </c>
      <c r="BG28" s="25">
        <v>0</v>
      </c>
      <c r="BH28" s="25">
        <v>0</v>
      </c>
      <c r="BI28" s="25">
        <v>0</v>
      </c>
      <c r="BJ28" s="25">
        <v>0</v>
      </c>
      <c r="BK28" s="26">
        <f t="shared" si="9"/>
        <v>43</v>
      </c>
      <c r="BM28" s="23">
        <v>19</v>
      </c>
      <c r="BN28" s="25">
        <v>73</v>
      </c>
      <c r="BO28" s="25">
        <v>2</v>
      </c>
      <c r="BP28" s="25">
        <v>0</v>
      </c>
      <c r="BQ28" s="25">
        <v>1</v>
      </c>
      <c r="BR28" s="25">
        <v>0</v>
      </c>
      <c r="BS28" s="25">
        <v>0</v>
      </c>
      <c r="BT28" s="25">
        <v>0</v>
      </c>
      <c r="BU28" s="25">
        <v>1</v>
      </c>
      <c r="BV28" s="25">
        <v>0</v>
      </c>
      <c r="BW28" s="25">
        <v>0</v>
      </c>
      <c r="BX28" s="25">
        <v>0</v>
      </c>
      <c r="BY28" s="25">
        <v>0</v>
      </c>
      <c r="BZ28" s="25">
        <v>0</v>
      </c>
      <c r="CA28" s="26">
        <f t="shared" si="10"/>
        <v>77</v>
      </c>
      <c r="CC28" s="23">
        <v>19</v>
      </c>
      <c r="CD28" s="25">
        <v>65</v>
      </c>
      <c r="CE28" s="25">
        <v>1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0</v>
      </c>
      <c r="CN28" s="25">
        <v>0</v>
      </c>
      <c r="CO28" s="25">
        <v>0</v>
      </c>
      <c r="CP28" s="25">
        <v>0</v>
      </c>
      <c r="CQ28" s="26">
        <f t="shared" si="11"/>
        <v>66</v>
      </c>
      <c r="CS28" s="23">
        <v>19</v>
      </c>
      <c r="CT28" s="25">
        <v>57</v>
      </c>
      <c r="CU28" s="25">
        <v>4</v>
      </c>
      <c r="CV28" s="25">
        <v>0</v>
      </c>
      <c r="CW28" s="25">
        <v>0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0</v>
      </c>
      <c r="DD28" s="25">
        <v>0</v>
      </c>
      <c r="DE28" s="25">
        <v>0</v>
      </c>
      <c r="DF28" s="25">
        <v>0</v>
      </c>
      <c r="DG28" s="26">
        <f t="shared" si="12"/>
        <v>61</v>
      </c>
      <c r="DI28" s="23">
        <v>18</v>
      </c>
      <c r="DJ28" s="31">
        <f t="shared" si="13"/>
        <v>86</v>
      </c>
      <c r="DK28" s="31">
        <f t="shared" si="14"/>
        <v>71</v>
      </c>
      <c r="DL28" s="31">
        <f t="shared" si="15"/>
        <v>67</v>
      </c>
      <c r="DM28" s="31">
        <f t="shared" si="16"/>
        <v>44</v>
      </c>
      <c r="DN28" s="31">
        <f t="shared" si="17"/>
        <v>99</v>
      </c>
      <c r="DO28" s="31">
        <f t="shared" si="18"/>
        <v>111</v>
      </c>
      <c r="DP28" s="31">
        <f t="shared" si="19"/>
        <v>79</v>
      </c>
      <c r="DQ28" s="32">
        <f t="shared" si="20"/>
        <v>89.2</v>
      </c>
      <c r="DR28" s="33">
        <f t="shared" si="21"/>
        <v>79.571428571428569</v>
      </c>
      <c r="DT28" s="23">
        <v>18</v>
      </c>
      <c r="DU28" s="34">
        <v>32.186046511627907</v>
      </c>
      <c r="DV28" s="34">
        <v>32.436619718309856</v>
      </c>
      <c r="DW28" s="34">
        <v>31.35820895522388</v>
      </c>
      <c r="DX28" s="34">
        <v>31.693181818181817</v>
      </c>
      <c r="DY28" s="34">
        <v>36.98989898989899</v>
      </c>
      <c r="DZ28" s="34">
        <v>37.166666666666664</v>
      </c>
      <c r="EA28" s="34">
        <v>36.9873417721519</v>
      </c>
      <c r="EF28" s="42">
        <f>EF19+1</f>
        <v>44057</v>
      </c>
      <c r="EG28" s="5"/>
      <c r="EH28" s="5"/>
      <c r="EI28" s="5"/>
      <c r="EJ28" s="5"/>
      <c r="EK28" s="5"/>
      <c r="EL28" s="5"/>
      <c r="EM28" s="5"/>
      <c r="EQ28" s="38" t="s">
        <v>19</v>
      </c>
      <c r="ER28" s="35">
        <f>AX36</f>
        <v>458</v>
      </c>
      <c r="ES28" s="35">
        <f>AY36+AZ36+BB36+BC36+BD36+BI36</f>
        <v>43</v>
      </c>
      <c r="ET28" s="35">
        <f>BA36+BE36+BF36+BG36+BH36+BJ36</f>
        <v>0</v>
      </c>
      <c r="EU28" s="33">
        <f>SUM(ER28:ET28)</f>
        <v>501</v>
      </c>
    </row>
    <row r="29" spans="1:151" ht="9.75" customHeight="1">
      <c r="A29" s="23">
        <v>20</v>
      </c>
      <c r="B29" s="25">
        <v>32</v>
      </c>
      <c r="C29" s="25">
        <v>4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6">
        <f t="shared" si="6"/>
        <v>36</v>
      </c>
      <c r="Q29" s="23">
        <v>20</v>
      </c>
      <c r="R29" s="25">
        <v>47</v>
      </c>
      <c r="S29" s="25">
        <v>7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6">
        <f t="shared" si="7"/>
        <v>54</v>
      </c>
      <c r="AG29" s="23">
        <v>20</v>
      </c>
      <c r="AH29" s="25">
        <v>40</v>
      </c>
      <c r="AI29" s="25">
        <v>2</v>
      </c>
      <c r="AJ29" s="25">
        <v>0</v>
      </c>
      <c r="AK29" s="25">
        <v>0</v>
      </c>
      <c r="AL29" s="25">
        <v>0</v>
      </c>
      <c r="AM29" s="25">
        <v>0</v>
      </c>
      <c r="AN29" s="25">
        <v>0</v>
      </c>
      <c r="AO29" s="25">
        <v>0</v>
      </c>
      <c r="AP29" s="25">
        <v>0</v>
      </c>
      <c r="AQ29" s="25">
        <v>0</v>
      </c>
      <c r="AR29" s="25">
        <v>0</v>
      </c>
      <c r="AS29" s="25">
        <v>0</v>
      </c>
      <c r="AT29" s="25">
        <v>0</v>
      </c>
      <c r="AU29" s="26">
        <f t="shared" si="8"/>
        <v>42</v>
      </c>
      <c r="AW29" s="23">
        <v>20</v>
      </c>
      <c r="AX29" s="25">
        <v>21</v>
      </c>
      <c r="AY29" s="25">
        <v>5</v>
      </c>
      <c r="AZ29" s="25">
        <v>0</v>
      </c>
      <c r="BA29" s="25">
        <v>0</v>
      </c>
      <c r="BB29" s="25">
        <v>0</v>
      </c>
      <c r="BC29" s="25">
        <v>0</v>
      </c>
      <c r="BD29" s="25">
        <v>0</v>
      </c>
      <c r="BE29" s="25">
        <v>0</v>
      </c>
      <c r="BF29" s="25">
        <v>0</v>
      </c>
      <c r="BG29" s="25">
        <v>0</v>
      </c>
      <c r="BH29" s="25">
        <v>0</v>
      </c>
      <c r="BI29" s="25">
        <v>0</v>
      </c>
      <c r="BJ29" s="25">
        <v>0</v>
      </c>
      <c r="BK29" s="26">
        <f t="shared" si="9"/>
        <v>26</v>
      </c>
      <c r="BM29" s="23">
        <v>20</v>
      </c>
      <c r="BN29" s="25">
        <v>43</v>
      </c>
      <c r="BO29" s="25">
        <v>4</v>
      </c>
      <c r="BP29" s="25">
        <v>0</v>
      </c>
      <c r="BQ29" s="25">
        <v>0</v>
      </c>
      <c r="BR29" s="25">
        <v>0</v>
      </c>
      <c r="BS29" s="25">
        <v>0</v>
      </c>
      <c r="BT29" s="25">
        <v>0</v>
      </c>
      <c r="BU29" s="25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6">
        <f t="shared" si="10"/>
        <v>47</v>
      </c>
      <c r="CC29" s="23">
        <v>20</v>
      </c>
      <c r="CD29" s="25">
        <v>49</v>
      </c>
      <c r="CE29" s="25">
        <v>4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6">
        <f t="shared" si="11"/>
        <v>53</v>
      </c>
      <c r="CS29" s="23">
        <v>20</v>
      </c>
      <c r="CT29" s="25">
        <v>43</v>
      </c>
      <c r="CU29" s="25">
        <v>5</v>
      </c>
      <c r="CV29" s="25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5">
        <v>0</v>
      </c>
      <c r="DC29" s="25">
        <v>0</v>
      </c>
      <c r="DD29" s="25">
        <v>0</v>
      </c>
      <c r="DE29" s="25">
        <v>0</v>
      </c>
      <c r="DF29" s="25">
        <v>0</v>
      </c>
      <c r="DG29" s="26">
        <f t="shared" si="12"/>
        <v>48</v>
      </c>
      <c r="DI29" s="23">
        <v>19</v>
      </c>
      <c r="DJ29" s="31">
        <f t="shared" si="13"/>
        <v>51</v>
      </c>
      <c r="DK29" s="31">
        <f t="shared" si="14"/>
        <v>59</v>
      </c>
      <c r="DL29" s="31">
        <f t="shared" si="15"/>
        <v>46</v>
      </c>
      <c r="DM29" s="31">
        <f t="shared" si="16"/>
        <v>43</v>
      </c>
      <c r="DN29" s="31">
        <f t="shared" si="17"/>
        <v>77</v>
      </c>
      <c r="DO29" s="31">
        <f t="shared" si="18"/>
        <v>66</v>
      </c>
      <c r="DP29" s="31">
        <f t="shared" si="19"/>
        <v>61</v>
      </c>
      <c r="DQ29" s="32">
        <f t="shared" si="20"/>
        <v>62.8</v>
      </c>
      <c r="DR29" s="33">
        <f t="shared" si="21"/>
        <v>57.571428571428569</v>
      </c>
      <c r="DT29" s="23">
        <v>19</v>
      </c>
      <c r="DU29" s="34">
        <v>30.549019607843139</v>
      </c>
      <c r="DV29" s="34">
        <v>33.847457627118644</v>
      </c>
      <c r="DW29" s="34">
        <v>31.804347826086957</v>
      </c>
      <c r="DX29" s="34">
        <v>33.116279069767444</v>
      </c>
      <c r="DY29" s="34">
        <v>34.850649350649348</v>
      </c>
      <c r="DZ29" s="34">
        <v>37.507575757575758</v>
      </c>
      <c r="EA29" s="34">
        <v>37.590163934426229</v>
      </c>
      <c r="EF29" s="5"/>
      <c r="EG29" s="5"/>
      <c r="EH29" s="5"/>
      <c r="EI29" s="5"/>
      <c r="EJ29" s="5"/>
      <c r="EK29" s="5"/>
      <c r="EL29" s="5"/>
      <c r="EM29" s="5"/>
      <c r="EQ29" s="38" t="s">
        <v>21</v>
      </c>
      <c r="ER29" s="35">
        <f>AX37</f>
        <v>464</v>
      </c>
      <c r="ES29" s="35">
        <f>AY37+AZ37+BB37+BC37+BD37+BI37</f>
        <v>43</v>
      </c>
      <c r="ET29" s="35">
        <f>BA37+BE37+BF37+BG37+BH37+BJ37</f>
        <v>0</v>
      </c>
      <c r="EU29" s="33">
        <f>SUM(ER29:ET29)</f>
        <v>507</v>
      </c>
    </row>
    <row r="30" spans="1:151" ht="9.75" customHeight="1">
      <c r="A30" s="23">
        <v>21</v>
      </c>
      <c r="B30" s="25">
        <v>30</v>
      </c>
      <c r="C30" s="25">
        <v>2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6">
        <f t="shared" si="6"/>
        <v>32</v>
      </c>
      <c r="Q30" s="23">
        <v>21</v>
      </c>
      <c r="R30" s="25">
        <v>19</v>
      </c>
      <c r="S30" s="25">
        <v>1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25">
        <v>0</v>
      </c>
      <c r="AB30" s="25">
        <v>0</v>
      </c>
      <c r="AC30" s="25">
        <v>0</v>
      </c>
      <c r="AD30" s="25">
        <v>0</v>
      </c>
      <c r="AE30" s="26">
        <f t="shared" si="7"/>
        <v>20</v>
      </c>
      <c r="AG30" s="23">
        <v>21</v>
      </c>
      <c r="AH30" s="25">
        <v>22</v>
      </c>
      <c r="AI30" s="25">
        <v>0</v>
      </c>
      <c r="AJ30" s="25">
        <v>0</v>
      </c>
      <c r="AK30" s="25">
        <v>0</v>
      </c>
      <c r="AL30" s="25">
        <v>0</v>
      </c>
      <c r="AM30" s="25">
        <v>0</v>
      </c>
      <c r="AN30" s="25">
        <v>0</v>
      </c>
      <c r="AO30" s="25">
        <v>0</v>
      </c>
      <c r="AP30" s="25">
        <v>0</v>
      </c>
      <c r="AQ30" s="25">
        <v>0</v>
      </c>
      <c r="AR30" s="25">
        <v>0</v>
      </c>
      <c r="AS30" s="25">
        <v>0</v>
      </c>
      <c r="AT30" s="25">
        <v>0</v>
      </c>
      <c r="AU30" s="26">
        <f t="shared" si="8"/>
        <v>22</v>
      </c>
      <c r="AW30" s="23">
        <v>21</v>
      </c>
      <c r="AX30" s="25">
        <v>16</v>
      </c>
      <c r="AY30" s="25">
        <v>0</v>
      </c>
      <c r="AZ30" s="25">
        <v>0</v>
      </c>
      <c r="BA30" s="25">
        <v>0</v>
      </c>
      <c r="BB30" s="25">
        <v>0</v>
      </c>
      <c r="BC30" s="25">
        <v>0</v>
      </c>
      <c r="BD30" s="25">
        <v>0</v>
      </c>
      <c r="BE30" s="25">
        <v>0</v>
      </c>
      <c r="BF30" s="25">
        <v>0</v>
      </c>
      <c r="BG30" s="25">
        <v>0</v>
      </c>
      <c r="BH30" s="25">
        <v>0</v>
      </c>
      <c r="BI30" s="25">
        <v>0</v>
      </c>
      <c r="BJ30" s="25">
        <v>0</v>
      </c>
      <c r="BK30" s="26">
        <f t="shared" si="9"/>
        <v>16</v>
      </c>
      <c r="BM30" s="23">
        <v>21</v>
      </c>
      <c r="BN30" s="25">
        <v>24</v>
      </c>
      <c r="BO30" s="25">
        <v>2</v>
      </c>
      <c r="BP30" s="25">
        <v>0</v>
      </c>
      <c r="BQ30" s="25">
        <v>0</v>
      </c>
      <c r="BR30" s="25">
        <v>0</v>
      </c>
      <c r="BS30" s="25">
        <v>0</v>
      </c>
      <c r="BT30" s="25">
        <v>0</v>
      </c>
      <c r="BU30" s="25">
        <v>0</v>
      </c>
      <c r="BV30" s="25">
        <v>0</v>
      </c>
      <c r="BW30" s="25">
        <v>0</v>
      </c>
      <c r="BX30" s="25">
        <v>0</v>
      </c>
      <c r="BY30" s="25">
        <v>0</v>
      </c>
      <c r="BZ30" s="25">
        <v>0</v>
      </c>
      <c r="CA30" s="26">
        <f t="shared" si="10"/>
        <v>26</v>
      </c>
      <c r="CC30" s="23">
        <v>21</v>
      </c>
      <c r="CD30" s="25">
        <v>29</v>
      </c>
      <c r="CE30" s="25">
        <v>2</v>
      </c>
      <c r="CF30" s="25">
        <v>0</v>
      </c>
      <c r="CG30" s="25">
        <v>0</v>
      </c>
      <c r="CH30" s="25">
        <v>0</v>
      </c>
      <c r="CI30" s="25">
        <v>0</v>
      </c>
      <c r="CJ30" s="25">
        <v>0</v>
      </c>
      <c r="CK30" s="25">
        <v>0</v>
      </c>
      <c r="CL30" s="25">
        <v>0</v>
      </c>
      <c r="CM30" s="25">
        <v>0</v>
      </c>
      <c r="CN30" s="25">
        <v>0</v>
      </c>
      <c r="CO30" s="25">
        <v>0</v>
      </c>
      <c r="CP30" s="25">
        <v>0</v>
      </c>
      <c r="CQ30" s="26">
        <f t="shared" si="11"/>
        <v>31</v>
      </c>
      <c r="CS30" s="23">
        <v>21</v>
      </c>
      <c r="CT30" s="25">
        <v>31</v>
      </c>
      <c r="CU30" s="25">
        <v>2</v>
      </c>
      <c r="CV30" s="25">
        <v>0</v>
      </c>
      <c r="CW30" s="25">
        <v>0</v>
      </c>
      <c r="CX30" s="25">
        <v>0</v>
      </c>
      <c r="CY30" s="25">
        <v>0</v>
      </c>
      <c r="CZ30" s="25">
        <v>0</v>
      </c>
      <c r="DA30" s="25">
        <v>0</v>
      </c>
      <c r="DB30" s="25">
        <v>0</v>
      </c>
      <c r="DC30" s="25">
        <v>0</v>
      </c>
      <c r="DD30" s="25">
        <v>0</v>
      </c>
      <c r="DE30" s="25">
        <v>0</v>
      </c>
      <c r="DF30" s="25">
        <v>0</v>
      </c>
      <c r="DG30" s="26">
        <f t="shared" si="12"/>
        <v>33</v>
      </c>
      <c r="DI30" s="23">
        <v>20</v>
      </c>
      <c r="DJ30" s="31">
        <f t="shared" si="13"/>
        <v>36</v>
      </c>
      <c r="DK30" s="31">
        <f t="shared" si="14"/>
        <v>54</v>
      </c>
      <c r="DL30" s="31">
        <f t="shared" si="15"/>
        <v>42</v>
      </c>
      <c r="DM30" s="31">
        <f t="shared" si="16"/>
        <v>26</v>
      </c>
      <c r="DN30" s="31">
        <f t="shared" si="17"/>
        <v>47</v>
      </c>
      <c r="DO30" s="31">
        <f t="shared" si="18"/>
        <v>53</v>
      </c>
      <c r="DP30" s="31">
        <f t="shared" si="19"/>
        <v>48</v>
      </c>
      <c r="DQ30" s="32">
        <f t="shared" si="20"/>
        <v>47.6</v>
      </c>
      <c r="DR30" s="33">
        <f t="shared" si="21"/>
        <v>43.714285714285715</v>
      </c>
      <c r="DT30" s="23">
        <v>20</v>
      </c>
      <c r="DU30" s="34">
        <v>33.555555555555557</v>
      </c>
      <c r="DV30" s="34">
        <v>31.194444444444443</v>
      </c>
      <c r="DW30" s="34">
        <v>31.333333333333332</v>
      </c>
      <c r="DX30" s="34">
        <v>31.942307692307693</v>
      </c>
      <c r="DY30" s="34">
        <v>35.659574468085104</v>
      </c>
      <c r="DZ30" s="34">
        <v>35.830188679245282</v>
      </c>
      <c r="EA30" s="34">
        <v>38.46875</v>
      </c>
      <c r="EF30" s="5"/>
      <c r="EG30" s="5"/>
      <c r="EH30" s="5"/>
      <c r="EI30" s="5"/>
      <c r="EJ30" s="5"/>
      <c r="EK30" s="5"/>
      <c r="EL30" s="5"/>
      <c r="EM30" s="5"/>
      <c r="EQ30" s="38" t="s">
        <v>22</v>
      </c>
      <c r="ER30" s="35">
        <f>AX38</f>
        <v>478</v>
      </c>
      <c r="ES30" s="35">
        <f>AY38+AZ38+BB38+BC38+BD38+BI38</f>
        <v>46</v>
      </c>
      <c r="ET30" s="35">
        <f>BA38+BE38+BF38+BG38+BH38+BJ38</f>
        <v>0</v>
      </c>
      <c r="EU30" s="33">
        <f>SUM(ER30:ET30)</f>
        <v>524</v>
      </c>
    </row>
    <row r="31" spans="1:151" ht="9.75" customHeight="1">
      <c r="A31" s="23">
        <v>22</v>
      </c>
      <c r="B31" s="25">
        <v>28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6">
        <f t="shared" si="6"/>
        <v>28</v>
      </c>
      <c r="Q31" s="23">
        <v>22</v>
      </c>
      <c r="R31" s="25">
        <v>11</v>
      </c>
      <c r="S31" s="25">
        <v>2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</v>
      </c>
      <c r="AD31" s="25">
        <v>0</v>
      </c>
      <c r="AE31" s="26">
        <f t="shared" si="7"/>
        <v>13</v>
      </c>
      <c r="AG31" s="23">
        <v>22</v>
      </c>
      <c r="AH31" s="25">
        <v>21</v>
      </c>
      <c r="AI31" s="25">
        <v>0</v>
      </c>
      <c r="AJ31" s="25">
        <v>0</v>
      </c>
      <c r="AK31" s="25">
        <v>0</v>
      </c>
      <c r="AL31" s="25">
        <v>0</v>
      </c>
      <c r="AM31" s="25">
        <v>0</v>
      </c>
      <c r="AN31" s="25">
        <v>0</v>
      </c>
      <c r="AO31" s="25">
        <v>0</v>
      </c>
      <c r="AP31" s="25">
        <v>0</v>
      </c>
      <c r="AQ31" s="25">
        <v>0</v>
      </c>
      <c r="AR31" s="25">
        <v>0</v>
      </c>
      <c r="AS31" s="25">
        <v>0</v>
      </c>
      <c r="AT31" s="25">
        <v>0</v>
      </c>
      <c r="AU31" s="26">
        <f t="shared" si="8"/>
        <v>21</v>
      </c>
      <c r="AW31" s="23">
        <v>22</v>
      </c>
      <c r="AX31" s="25">
        <v>9</v>
      </c>
      <c r="AY31" s="25">
        <v>1</v>
      </c>
      <c r="AZ31" s="25">
        <v>0</v>
      </c>
      <c r="BA31" s="25">
        <v>0</v>
      </c>
      <c r="BB31" s="25">
        <v>0</v>
      </c>
      <c r="BC31" s="25">
        <v>0</v>
      </c>
      <c r="BD31" s="25">
        <v>0</v>
      </c>
      <c r="BE31" s="25">
        <v>0</v>
      </c>
      <c r="BF31" s="25">
        <v>0</v>
      </c>
      <c r="BG31" s="25">
        <v>0</v>
      </c>
      <c r="BH31" s="25">
        <v>0</v>
      </c>
      <c r="BI31" s="25">
        <v>0</v>
      </c>
      <c r="BJ31" s="25">
        <v>0</v>
      </c>
      <c r="BK31" s="26">
        <f t="shared" si="9"/>
        <v>10</v>
      </c>
      <c r="BM31" s="23">
        <v>22</v>
      </c>
      <c r="BN31" s="25">
        <v>10</v>
      </c>
      <c r="BO31" s="25">
        <v>0</v>
      </c>
      <c r="BP31" s="25">
        <v>0</v>
      </c>
      <c r="BQ31" s="25">
        <v>0</v>
      </c>
      <c r="BR31" s="25">
        <v>0</v>
      </c>
      <c r="BS31" s="25">
        <v>0</v>
      </c>
      <c r="BT31" s="25">
        <v>0</v>
      </c>
      <c r="BU31" s="25">
        <v>0</v>
      </c>
      <c r="BV31" s="25">
        <v>0</v>
      </c>
      <c r="BW31" s="25">
        <v>0</v>
      </c>
      <c r="BX31" s="25">
        <v>0</v>
      </c>
      <c r="BY31" s="25">
        <v>0</v>
      </c>
      <c r="BZ31" s="25">
        <v>0</v>
      </c>
      <c r="CA31" s="26">
        <f t="shared" si="10"/>
        <v>10</v>
      </c>
      <c r="CC31" s="23">
        <v>22</v>
      </c>
      <c r="CD31" s="25">
        <v>19</v>
      </c>
      <c r="CE31" s="25">
        <v>3</v>
      </c>
      <c r="CF31" s="25">
        <v>0</v>
      </c>
      <c r="CG31" s="25">
        <v>0</v>
      </c>
      <c r="CH31" s="25">
        <v>0</v>
      </c>
      <c r="CI31" s="25">
        <v>0</v>
      </c>
      <c r="CJ31" s="25">
        <v>0</v>
      </c>
      <c r="CK31" s="25">
        <v>0</v>
      </c>
      <c r="CL31" s="25">
        <v>0</v>
      </c>
      <c r="CM31" s="25">
        <v>0</v>
      </c>
      <c r="CN31" s="25">
        <v>0</v>
      </c>
      <c r="CO31" s="25">
        <v>0</v>
      </c>
      <c r="CP31" s="25">
        <v>0</v>
      </c>
      <c r="CQ31" s="26">
        <f t="shared" si="11"/>
        <v>22</v>
      </c>
      <c r="CS31" s="23">
        <v>22</v>
      </c>
      <c r="CT31" s="25">
        <v>16</v>
      </c>
      <c r="CU31" s="25">
        <v>1</v>
      </c>
      <c r="CV31" s="25">
        <v>0</v>
      </c>
      <c r="CW31" s="25">
        <v>0</v>
      </c>
      <c r="CX31" s="25">
        <v>0</v>
      </c>
      <c r="CY31" s="25">
        <v>0</v>
      </c>
      <c r="CZ31" s="25">
        <v>0</v>
      </c>
      <c r="DA31" s="25">
        <v>0</v>
      </c>
      <c r="DB31" s="25">
        <v>0</v>
      </c>
      <c r="DC31" s="25">
        <v>0</v>
      </c>
      <c r="DD31" s="25">
        <v>0</v>
      </c>
      <c r="DE31" s="25">
        <v>0</v>
      </c>
      <c r="DF31" s="25">
        <v>0</v>
      </c>
      <c r="DG31" s="26">
        <f t="shared" si="12"/>
        <v>17</v>
      </c>
      <c r="DI31" s="23">
        <v>21</v>
      </c>
      <c r="DJ31" s="31">
        <f t="shared" si="13"/>
        <v>32</v>
      </c>
      <c r="DK31" s="31">
        <f t="shared" si="14"/>
        <v>20</v>
      </c>
      <c r="DL31" s="31">
        <f t="shared" si="15"/>
        <v>22</v>
      </c>
      <c r="DM31" s="31">
        <f t="shared" si="16"/>
        <v>16</v>
      </c>
      <c r="DN31" s="31">
        <f t="shared" si="17"/>
        <v>26</v>
      </c>
      <c r="DO31" s="31">
        <f t="shared" si="18"/>
        <v>31</v>
      </c>
      <c r="DP31" s="31">
        <f t="shared" si="19"/>
        <v>33</v>
      </c>
      <c r="DQ31" s="32">
        <f t="shared" si="20"/>
        <v>28.4</v>
      </c>
      <c r="DR31" s="33">
        <f t="shared" si="21"/>
        <v>25.714285714285715</v>
      </c>
      <c r="DT31" s="23">
        <v>21</v>
      </c>
      <c r="DU31" s="34">
        <v>29.484375</v>
      </c>
      <c r="DV31" s="34">
        <v>30.875</v>
      </c>
      <c r="DW31" s="34">
        <v>29.022727272727273</v>
      </c>
      <c r="DX31" s="34">
        <v>31.90625</v>
      </c>
      <c r="DY31" s="34">
        <v>35.5</v>
      </c>
      <c r="DZ31" s="34">
        <v>40.096774193548384</v>
      </c>
      <c r="EA31" s="34">
        <v>34.136363636363633</v>
      </c>
      <c r="EF31" s="5"/>
      <c r="EG31" s="5"/>
      <c r="EH31" s="5"/>
      <c r="EI31" s="5"/>
      <c r="EJ31" s="5"/>
      <c r="EK31" s="5"/>
      <c r="EL31" s="5"/>
      <c r="EM31" s="5"/>
      <c r="EQ31" s="36">
        <f>EQ26+1</f>
        <v>44060</v>
      </c>
      <c r="ER31" s="37"/>
      <c r="ES31" s="37"/>
      <c r="ET31" s="37"/>
      <c r="EU31" s="40"/>
    </row>
    <row r="32" spans="1:151" ht="9.75" customHeight="1">
      <c r="A32" s="23">
        <v>23</v>
      </c>
      <c r="B32" s="25">
        <v>6</v>
      </c>
      <c r="C32" s="25">
        <v>1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6">
        <f t="shared" si="6"/>
        <v>7</v>
      </c>
      <c r="Q32" s="23">
        <v>23</v>
      </c>
      <c r="R32" s="25">
        <v>15</v>
      </c>
      <c r="S32" s="25">
        <v>4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</v>
      </c>
      <c r="AD32" s="25">
        <v>0</v>
      </c>
      <c r="AE32" s="26">
        <f t="shared" si="7"/>
        <v>19</v>
      </c>
      <c r="AG32" s="23">
        <v>23</v>
      </c>
      <c r="AH32" s="25">
        <v>14</v>
      </c>
      <c r="AI32" s="25">
        <v>0</v>
      </c>
      <c r="AJ32" s="25">
        <v>0</v>
      </c>
      <c r="AK32" s="25">
        <v>0</v>
      </c>
      <c r="AL32" s="25">
        <v>0</v>
      </c>
      <c r="AM32" s="25">
        <v>0</v>
      </c>
      <c r="AN32" s="25">
        <v>0</v>
      </c>
      <c r="AO32" s="25">
        <v>0</v>
      </c>
      <c r="AP32" s="25">
        <v>0</v>
      </c>
      <c r="AQ32" s="25">
        <v>0</v>
      </c>
      <c r="AR32" s="25">
        <v>0</v>
      </c>
      <c r="AS32" s="25">
        <v>0</v>
      </c>
      <c r="AT32" s="25">
        <v>0</v>
      </c>
      <c r="AU32" s="26">
        <f t="shared" si="8"/>
        <v>14</v>
      </c>
      <c r="AW32" s="23">
        <v>23</v>
      </c>
      <c r="AX32" s="25">
        <v>2</v>
      </c>
      <c r="AY32" s="25">
        <v>0</v>
      </c>
      <c r="AZ32" s="25">
        <v>0</v>
      </c>
      <c r="BA32" s="25">
        <v>0</v>
      </c>
      <c r="BB32" s="25">
        <v>0</v>
      </c>
      <c r="BC32" s="25">
        <v>0</v>
      </c>
      <c r="BD32" s="25">
        <v>0</v>
      </c>
      <c r="BE32" s="25">
        <v>0</v>
      </c>
      <c r="BF32" s="25">
        <v>0</v>
      </c>
      <c r="BG32" s="25">
        <v>0</v>
      </c>
      <c r="BH32" s="25">
        <v>0</v>
      </c>
      <c r="BI32" s="25">
        <v>0</v>
      </c>
      <c r="BJ32" s="25">
        <v>0</v>
      </c>
      <c r="BK32" s="26">
        <f t="shared" si="9"/>
        <v>2</v>
      </c>
      <c r="BM32" s="23">
        <v>23</v>
      </c>
      <c r="BN32" s="25">
        <v>9</v>
      </c>
      <c r="BO32" s="25">
        <v>0</v>
      </c>
      <c r="BP32" s="25">
        <v>0</v>
      </c>
      <c r="BQ32" s="25">
        <v>0</v>
      </c>
      <c r="BR32" s="25">
        <v>0</v>
      </c>
      <c r="BS32" s="25">
        <v>0</v>
      </c>
      <c r="BT32" s="25">
        <v>0</v>
      </c>
      <c r="BU32" s="25">
        <v>0</v>
      </c>
      <c r="BV32" s="25">
        <v>0</v>
      </c>
      <c r="BW32" s="25">
        <v>0</v>
      </c>
      <c r="BX32" s="25">
        <v>0</v>
      </c>
      <c r="BY32" s="25">
        <v>0</v>
      </c>
      <c r="BZ32" s="25">
        <v>0</v>
      </c>
      <c r="CA32" s="26">
        <f t="shared" si="10"/>
        <v>9</v>
      </c>
      <c r="CC32" s="23">
        <v>23</v>
      </c>
      <c r="CD32" s="25">
        <v>14</v>
      </c>
      <c r="CE32" s="25">
        <v>0</v>
      </c>
      <c r="CF32" s="25">
        <v>0</v>
      </c>
      <c r="CG32" s="25">
        <v>0</v>
      </c>
      <c r="CH32" s="25">
        <v>0</v>
      </c>
      <c r="CI32" s="25">
        <v>0</v>
      </c>
      <c r="CJ32" s="25">
        <v>0</v>
      </c>
      <c r="CK32" s="25">
        <v>0</v>
      </c>
      <c r="CL32" s="25">
        <v>0</v>
      </c>
      <c r="CM32" s="25">
        <v>0</v>
      </c>
      <c r="CN32" s="25">
        <v>0</v>
      </c>
      <c r="CO32" s="25">
        <v>0</v>
      </c>
      <c r="CP32" s="25">
        <v>0</v>
      </c>
      <c r="CQ32" s="26">
        <f t="shared" si="11"/>
        <v>14</v>
      </c>
      <c r="CS32" s="23">
        <v>23</v>
      </c>
      <c r="CT32" s="25">
        <v>11</v>
      </c>
      <c r="CU32" s="25">
        <v>1</v>
      </c>
      <c r="CV32" s="25">
        <v>0</v>
      </c>
      <c r="CW32" s="25">
        <v>0</v>
      </c>
      <c r="CX32" s="25">
        <v>0</v>
      </c>
      <c r="CY32" s="25">
        <v>0</v>
      </c>
      <c r="CZ32" s="25">
        <v>0</v>
      </c>
      <c r="DA32" s="25">
        <v>0</v>
      </c>
      <c r="DB32" s="25">
        <v>0</v>
      </c>
      <c r="DC32" s="25">
        <v>0</v>
      </c>
      <c r="DD32" s="25">
        <v>0</v>
      </c>
      <c r="DE32" s="25">
        <v>0</v>
      </c>
      <c r="DF32" s="25">
        <v>0</v>
      </c>
      <c r="DG32" s="26">
        <f t="shared" si="12"/>
        <v>12</v>
      </c>
      <c r="DI32" s="23">
        <v>22</v>
      </c>
      <c r="DJ32" s="31">
        <f t="shared" si="13"/>
        <v>28</v>
      </c>
      <c r="DK32" s="31">
        <f t="shared" si="14"/>
        <v>13</v>
      </c>
      <c r="DL32" s="31">
        <f t="shared" si="15"/>
        <v>21</v>
      </c>
      <c r="DM32" s="31">
        <f t="shared" si="16"/>
        <v>10</v>
      </c>
      <c r="DN32" s="31">
        <f t="shared" si="17"/>
        <v>10</v>
      </c>
      <c r="DO32" s="31">
        <f t="shared" si="18"/>
        <v>22</v>
      </c>
      <c r="DP32" s="31">
        <f t="shared" si="19"/>
        <v>17</v>
      </c>
      <c r="DQ32" s="32">
        <f t="shared" si="20"/>
        <v>18</v>
      </c>
      <c r="DR32" s="33">
        <f t="shared" si="21"/>
        <v>17.285714285714285</v>
      </c>
      <c r="DT32" s="23">
        <v>22</v>
      </c>
      <c r="DU32" s="34">
        <v>30.053571428571427</v>
      </c>
      <c r="DV32" s="34">
        <v>32.615384615384613</v>
      </c>
      <c r="DW32" s="34">
        <v>29.19047619047619</v>
      </c>
      <c r="DX32" s="34">
        <v>36.25</v>
      </c>
      <c r="DY32" s="34">
        <v>34</v>
      </c>
      <c r="DZ32" s="34">
        <v>38.227272727272727</v>
      </c>
      <c r="EA32" s="34">
        <v>33.588235294117645</v>
      </c>
      <c r="EF32" s="5"/>
      <c r="EG32" s="5"/>
      <c r="EH32" s="5"/>
      <c r="EI32" s="5"/>
      <c r="EJ32" s="5"/>
      <c r="EK32" s="5"/>
      <c r="EL32" s="5"/>
      <c r="EM32" s="5"/>
      <c r="EQ32" s="38" t="s">
        <v>17</v>
      </c>
      <c r="ER32" s="35">
        <f>BN35</f>
        <v>670</v>
      </c>
      <c r="ES32" s="35">
        <f>BO35+BP35+BR35+BS35+BT35+BY35</f>
        <v>75</v>
      </c>
      <c r="ET32" s="35">
        <f>BQ35+BU35+BV35+BW35+BX35+BZ35</f>
        <v>6</v>
      </c>
      <c r="EU32" s="33">
        <f>SUM(ER32:ET32)</f>
        <v>751</v>
      </c>
    </row>
    <row r="33" spans="1:151" ht="9.75" customHeight="1">
      <c r="A33" s="23">
        <v>24</v>
      </c>
      <c r="B33" s="25">
        <v>11</v>
      </c>
      <c r="C33" s="25">
        <v>1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6">
        <f t="shared" si="6"/>
        <v>12</v>
      </c>
      <c r="Q33" s="23">
        <v>24</v>
      </c>
      <c r="R33" s="25">
        <v>13</v>
      </c>
      <c r="S33" s="25">
        <v>1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6">
        <f t="shared" si="7"/>
        <v>14</v>
      </c>
      <c r="AG33" s="23">
        <v>24</v>
      </c>
      <c r="AH33" s="25">
        <v>10</v>
      </c>
      <c r="AI33" s="25">
        <v>1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  <c r="AO33" s="25">
        <v>0</v>
      </c>
      <c r="AP33" s="25">
        <v>0</v>
      </c>
      <c r="AQ33" s="25">
        <v>0</v>
      </c>
      <c r="AR33" s="25">
        <v>0</v>
      </c>
      <c r="AS33" s="25">
        <v>0</v>
      </c>
      <c r="AT33" s="25">
        <v>0</v>
      </c>
      <c r="AU33" s="26">
        <f t="shared" si="8"/>
        <v>11</v>
      </c>
      <c r="AW33" s="23">
        <v>24</v>
      </c>
      <c r="AX33" s="25">
        <v>4</v>
      </c>
      <c r="AY33" s="25">
        <v>0</v>
      </c>
      <c r="AZ33" s="25">
        <v>0</v>
      </c>
      <c r="BA33" s="25">
        <v>0</v>
      </c>
      <c r="BB33" s="25">
        <v>0</v>
      </c>
      <c r="BC33" s="25">
        <v>0</v>
      </c>
      <c r="BD33" s="25">
        <v>0</v>
      </c>
      <c r="BE33" s="25">
        <v>0</v>
      </c>
      <c r="BF33" s="25">
        <v>0</v>
      </c>
      <c r="BG33" s="25">
        <v>0</v>
      </c>
      <c r="BH33" s="25">
        <v>0</v>
      </c>
      <c r="BI33" s="25">
        <v>0</v>
      </c>
      <c r="BJ33" s="25">
        <v>0</v>
      </c>
      <c r="BK33" s="26">
        <f t="shared" si="9"/>
        <v>4</v>
      </c>
      <c r="BM33" s="23">
        <v>24</v>
      </c>
      <c r="BN33" s="25">
        <v>6</v>
      </c>
      <c r="BO33" s="25">
        <v>0</v>
      </c>
      <c r="BP33" s="25">
        <v>0</v>
      </c>
      <c r="BQ33" s="25">
        <v>0</v>
      </c>
      <c r="BR33" s="25">
        <v>0</v>
      </c>
      <c r="BS33" s="25">
        <v>0</v>
      </c>
      <c r="BT33" s="25">
        <v>0</v>
      </c>
      <c r="BU33" s="25">
        <v>0</v>
      </c>
      <c r="BV33" s="25">
        <v>0</v>
      </c>
      <c r="BW33" s="25">
        <v>0</v>
      </c>
      <c r="BX33" s="25">
        <v>0</v>
      </c>
      <c r="BY33" s="25">
        <v>0</v>
      </c>
      <c r="BZ33" s="25">
        <v>0</v>
      </c>
      <c r="CA33" s="26">
        <f t="shared" si="10"/>
        <v>6</v>
      </c>
      <c r="CC33" s="23">
        <v>24</v>
      </c>
      <c r="CD33" s="25">
        <v>4</v>
      </c>
      <c r="CE33" s="25">
        <v>0</v>
      </c>
      <c r="CF33" s="25">
        <v>0</v>
      </c>
      <c r="CG33" s="25">
        <v>0</v>
      </c>
      <c r="CH33" s="25">
        <v>0</v>
      </c>
      <c r="CI33" s="25">
        <v>0</v>
      </c>
      <c r="CJ33" s="25">
        <v>0</v>
      </c>
      <c r="CK33" s="25">
        <v>0</v>
      </c>
      <c r="CL33" s="25">
        <v>0</v>
      </c>
      <c r="CM33" s="25">
        <v>0</v>
      </c>
      <c r="CN33" s="25">
        <v>0</v>
      </c>
      <c r="CO33" s="25">
        <v>0</v>
      </c>
      <c r="CP33" s="25">
        <v>0</v>
      </c>
      <c r="CQ33" s="26">
        <f t="shared" si="11"/>
        <v>4</v>
      </c>
      <c r="CS33" s="23">
        <v>24</v>
      </c>
      <c r="CT33" s="25">
        <v>3</v>
      </c>
      <c r="CU33" s="25">
        <v>0</v>
      </c>
      <c r="CV33" s="25">
        <v>0</v>
      </c>
      <c r="CW33" s="25">
        <v>0</v>
      </c>
      <c r="CX33" s="25">
        <v>0</v>
      </c>
      <c r="CY33" s="25">
        <v>0</v>
      </c>
      <c r="CZ33" s="25">
        <v>0</v>
      </c>
      <c r="DA33" s="25">
        <v>0</v>
      </c>
      <c r="DB33" s="25">
        <v>0</v>
      </c>
      <c r="DC33" s="25">
        <v>0</v>
      </c>
      <c r="DD33" s="25">
        <v>0</v>
      </c>
      <c r="DE33" s="25">
        <v>0</v>
      </c>
      <c r="DF33" s="25">
        <v>0</v>
      </c>
      <c r="DG33" s="26">
        <f t="shared" si="12"/>
        <v>3</v>
      </c>
      <c r="DI33" s="23">
        <v>23</v>
      </c>
      <c r="DJ33" s="31">
        <f t="shared" si="13"/>
        <v>7</v>
      </c>
      <c r="DK33" s="31">
        <f t="shared" si="14"/>
        <v>19</v>
      </c>
      <c r="DL33" s="31">
        <f t="shared" si="15"/>
        <v>14</v>
      </c>
      <c r="DM33" s="31">
        <f t="shared" si="16"/>
        <v>2</v>
      </c>
      <c r="DN33" s="31">
        <f t="shared" si="17"/>
        <v>9</v>
      </c>
      <c r="DO33" s="31">
        <f t="shared" si="18"/>
        <v>14</v>
      </c>
      <c r="DP33" s="31">
        <f t="shared" si="19"/>
        <v>12</v>
      </c>
      <c r="DQ33" s="32">
        <f t="shared" si="20"/>
        <v>12.2</v>
      </c>
      <c r="DR33" s="33">
        <f t="shared" si="21"/>
        <v>11</v>
      </c>
      <c r="DT33" s="23">
        <v>23</v>
      </c>
      <c r="DU33" s="34">
        <v>34.071428571428569</v>
      </c>
      <c r="DV33" s="34">
        <v>33.921052631578945</v>
      </c>
      <c r="DW33" s="34">
        <v>34.428571428571431</v>
      </c>
      <c r="DX33" s="34">
        <v>25.5</v>
      </c>
      <c r="DY33" s="34">
        <v>34.666666666666664</v>
      </c>
      <c r="DZ33" s="34">
        <v>33.178571428571431</v>
      </c>
      <c r="EA33" s="34">
        <v>35.708333333333336</v>
      </c>
      <c r="EF33" s="5"/>
      <c r="EG33" s="5"/>
      <c r="EH33" s="5"/>
      <c r="EI33" s="5"/>
      <c r="EJ33" s="5"/>
      <c r="EK33" s="5"/>
      <c r="EL33" s="5"/>
      <c r="EM33" s="5"/>
      <c r="EQ33" s="38" t="s">
        <v>19</v>
      </c>
      <c r="ER33" s="35">
        <f>BN36</f>
        <v>755</v>
      </c>
      <c r="ES33" s="35">
        <f>BO36+BP36+BR36+BS36+BT36+BY36</f>
        <v>84</v>
      </c>
      <c r="ET33" s="35">
        <f>BQ36+BU36+BV36+BW36+BX36+BZ36</f>
        <v>6</v>
      </c>
      <c r="EU33" s="33">
        <f>SUM(ER33:ET33)</f>
        <v>845</v>
      </c>
    </row>
    <row r="34" spans="1:151" ht="9.75" customHeight="1">
      <c r="DI34" s="23">
        <v>24</v>
      </c>
      <c r="DJ34" s="31">
        <f t="shared" si="13"/>
        <v>12</v>
      </c>
      <c r="DK34" s="31">
        <f t="shared" si="14"/>
        <v>14</v>
      </c>
      <c r="DL34" s="31">
        <f t="shared" si="15"/>
        <v>11</v>
      </c>
      <c r="DM34" s="31">
        <f t="shared" si="16"/>
        <v>4</v>
      </c>
      <c r="DN34" s="31">
        <f t="shared" si="17"/>
        <v>6</v>
      </c>
      <c r="DO34" s="31">
        <f t="shared" si="18"/>
        <v>4</v>
      </c>
      <c r="DP34" s="31">
        <f t="shared" si="19"/>
        <v>3</v>
      </c>
      <c r="DQ34" s="32">
        <f t="shared" si="20"/>
        <v>7.8</v>
      </c>
      <c r="DR34" s="33">
        <f t="shared" si="21"/>
        <v>7.7142857142857144</v>
      </c>
      <c r="DT34" s="23">
        <v>24</v>
      </c>
      <c r="DU34" s="34">
        <v>31.958333333333332</v>
      </c>
      <c r="DV34" s="34">
        <v>33.357142857142854</v>
      </c>
      <c r="DW34" s="34">
        <v>30.272727272727273</v>
      </c>
      <c r="DX34" s="34">
        <v>34.25</v>
      </c>
      <c r="DY34" s="34">
        <v>35.5</v>
      </c>
      <c r="DZ34" s="34">
        <v>40.5</v>
      </c>
      <c r="EA34" s="34">
        <v>46.333333333333336</v>
      </c>
      <c r="EF34" s="5"/>
      <c r="EG34" s="5"/>
      <c r="EH34" s="5"/>
      <c r="EI34" s="5"/>
      <c r="EJ34" s="5"/>
      <c r="EK34" s="5"/>
      <c r="EL34" s="5"/>
      <c r="EM34" s="5"/>
      <c r="EQ34" s="38" t="s">
        <v>21</v>
      </c>
      <c r="ER34" s="35">
        <f>BN37</f>
        <v>770</v>
      </c>
      <c r="ES34" s="35">
        <f>BO37+BP37+BR37+BS37+BT37+BY37</f>
        <v>84</v>
      </c>
      <c r="ET34" s="35">
        <f>BQ37+BU37+BV37+BW37+BX37+BZ37</f>
        <v>6</v>
      </c>
      <c r="EU34" s="33">
        <f>SUM(ER34:ET34)</f>
        <v>860</v>
      </c>
    </row>
    <row r="35" spans="1:151" ht="9.75" customHeight="1">
      <c r="A35" s="44" t="s">
        <v>17</v>
      </c>
      <c r="B35" s="45">
        <f t="shared" ref="B35:N35" si="23">SUM(B17:B28)</f>
        <v>679</v>
      </c>
      <c r="C35" s="45">
        <f t="shared" si="23"/>
        <v>95</v>
      </c>
      <c r="D35" s="45">
        <f t="shared" si="23"/>
        <v>0</v>
      </c>
      <c r="E35" s="45">
        <f t="shared" si="23"/>
        <v>0</v>
      </c>
      <c r="F35" s="45">
        <f t="shared" si="23"/>
        <v>2</v>
      </c>
      <c r="G35" s="45">
        <f t="shared" si="23"/>
        <v>0</v>
      </c>
      <c r="H35" s="45">
        <f t="shared" si="23"/>
        <v>0</v>
      </c>
      <c r="I35" s="45">
        <f t="shared" si="23"/>
        <v>3</v>
      </c>
      <c r="J35" s="45">
        <f t="shared" si="23"/>
        <v>0</v>
      </c>
      <c r="K35" s="45">
        <f t="shared" si="23"/>
        <v>0</v>
      </c>
      <c r="L35" s="45">
        <f t="shared" si="23"/>
        <v>0</v>
      </c>
      <c r="M35" s="45">
        <f t="shared" si="23"/>
        <v>1</v>
      </c>
      <c r="N35" s="45">
        <f t="shared" si="23"/>
        <v>0</v>
      </c>
      <c r="O35" s="26">
        <f>SUM(B35:N35)</f>
        <v>780</v>
      </c>
      <c r="Q35" s="44" t="s">
        <v>17</v>
      </c>
      <c r="R35" s="45">
        <f t="shared" ref="R35:AD35" si="24">SUM(R17:R28)</f>
        <v>652</v>
      </c>
      <c r="S35" s="45">
        <f t="shared" si="24"/>
        <v>91</v>
      </c>
      <c r="T35" s="45">
        <f t="shared" si="24"/>
        <v>0</v>
      </c>
      <c r="U35" s="45">
        <f t="shared" si="24"/>
        <v>0</v>
      </c>
      <c r="V35" s="45">
        <f t="shared" si="24"/>
        <v>2</v>
      </c>
      <c r="W35" s="45">
        <f t="shared" si="24"/>
        <v>0</v>
      </c>
      <c r="X35" s="45">
        <f t="shared" si="24"/>
        <v>0</v>
      </c>
      <c r="Y35" s="45">
        <f t="shared" si="24"/>
        <v>0</v>
      </c>
      <c r="Z35" s="45">
        <f t="shared" si="24"/>
        <v>0</v>
      </c>
      <c r="AA35" s="45">
        <f t="shared" si="24"/>
        <v>0</v>
      </c>
      <c r="AB35" s="45">
        <f t="shared" si="24"/>
        <v>0</v>
      </c>
      <c r="AC35" s="45">
        <f t="shared" si="24"/>
        <v>2</v>
      </c>
      <c r="AD35" s="45">
        <f t="shared" si="24"/>
        <v>0</v>
      </c>
      <c r="AE35" s="26">
        <f>SUM(R35:AD35)</f>
        <v>747</v>
      </c>
      <c r="AG35" s="44" t="s">
        <v>17</v>
      </c>
      <c r="AH35" s="45">
        <f t="shared" ref="AH35:AT35" si="25">SUM(AH17:AH28)</f>
        <v>550</v>
      </c>
      <c r="AI35" s="45">
        <f t="shared" si="25"/>
        <v>50</v>
      </c>
      <c r="AJ35" s="45">
        <f t="shared" si="25"/>
        <v>0</v>
      </c>
      <c r="AK35" s="45">
        <f t="shared" si="25"/>
        <v>0</v>
      </c>
      <c r="AL35" s="45">
        <f t="shared" si="25"/>
        <v>0</v>
      </c>
      <c r="AM35" s="45">
        <f t="shared" si="25"/>
        <v>0</v>
      </c>
      <c r="AN35" s="45">
        <f t="shared" si="25"/>
        <v>0</v>
      </c>
      <c r="AO35" s="45">
        <f t="shared" si="25"/>
        <v>0</v>
      </c>
      <c r="AP35" s="45">
        <f t="shared" si="25"/>
        <v>0</v>
      </c>
      <c r="AQ35" s="45">
        <f t="shared" si="25"/>
        <v>0</v>
      </c>
      <c r="AR35" s="45">
        <f t="shared" si="25"/>
        <v>0</v>
      </c>
      <c r="AS35" s="45">
        <f t="shared" si="25"/>
        <v>0</v>
      </c>
      <c r="AT35" s="45">
        <f t="shared" si="25"/>
        <v>0</v>
      </c>
      <c r="AU35" s="26">
        <f>SUM(AH35:AT35)</f>
        <v>600</v>
      </c>
      <c r="AW35" s="44" t="s">
        <v>17</v>
      </c>
      <c r="AX35" s="45">
        <f t="shared" ref="AX35:BJ35" si="26">SUM(AX17:AX28)</f>
        <v>409</v>
      </c>
      <c r="AY35" s="45">
        <f t="shared" si="26"/>
        <v>36</v>
      </c>
      <c r="AZ35" s="45">
        <f t="shared" si="26"/>
        <v>0</v>
      </c>
      <c r="BA35" s="45">
        <f t="shared" si="26"/>
        <v>0</v>
      </c>
      <c r="BB35" s="45">
        <f t="shared" si="26"/>
        <v>0</v>
      </c>
      <c r="BC35" s="45">
        <f t="shared" si="26"/>
        <v>0</v>
      </c>
      <c r="BD35" s="45">
        <f t="shared" si="26"/>
        <v>1</v>
      </c>
      <c r="BE35" s="45">
        <f t="shared" si="26"/>
        <v>0</v>
      </c>
      <c r="BF35" s="45">
        <f t="shared" si="26"/>
        <v>0</v>
      </c>
      <c r="BG35" s="45">
        <f t="shared" si="26"/>
        <v>0</v>
      </c>
      <c r="BH35" s="45">
        <f t="shared" si="26"/>
        <v>0</v>
      </c>
      <c r="BI35" s="45">
        <f t="shared" si="26"/>
        <v>0</v>
      </c>
      <c r="BJ35" s="45">
        <f t="shared" si="26"/>
        <v>0</v>
      </c>
      <c r="BK35" s="26">
        <f>SUM(AX35:BJ35)</f>
        <v>446</v>
      </c>
      <c r="BM35" s="44" t="s">
        <v>17</v>
      </c>
      <c r="BN35" s="45">
        <f t="shared" ref="BN35:BZ35" si="27">SUM(BN17:BN28)</f>
        <v>670</v>
      </c>
      <c r="BO35" s="45">
        <f t="shared" si="27"/>
        <v>73</v>
      </c>
      <c r="BP35" s="45">
        <f t="shared" si="27"/>
        <v>0</v>
      </c>
      <c r="BQ35" s="45">
        <f t="shared" si="27"/>
        <v>1</v>
      </c>
      <c r="BR35" s="45">
        <f t="shared" si="27"/>
        <v>2</v>
      </c>
      <c r="BS35" s="45">
        <f t="shared" si="27"/>
        <v>0</v>
      </c>
      <c r="BT35" s="45">
        <f t="shared" si="27"/>
        <v>0</v>
      </c>
      <c r="BU35" s="45">
        <f t="shared" si="27"/>
        <v>3</v>
      </c>
      <c r="BV35" s="45">
        <f t="shared" si="27"/>
        <v>1</v>
      </c>
      <c r="BW35" s="45">
        <f t="shared" si="27"/>
        <v>0</v>
      </c>
      <c r="BX35" s="45">
        <f t="shared" si="27"/>
        <v>1</v>
      </c>
      <c r="BY35" s="45">
        <f t="shared" si="27"/>
        <v>0</v>
      </c>
      <c r="BZ35" s="45">
        <f t="shared" si="27"/>
        <v>0</v>
      </c>
      <c r="CA35" s="26">
        <f>SUM(BN35:BZ35)</f>
        <v>751</v>
      </c>
      <c r="CC35" s="44" t="s">
        <v>17</v>
      </c>
      <c r="CD35" s="45">
        <f t="shared" ref="CD35:CP35" si="28">SUM(CD17:CD28)</f>
        <v>750</v>
      </c>
      <c r="CE35" s="45">
        <f t="shared" si="28"/>
        <v>88</v>
      </c>
      <c r="CF35" s="45">
        <f t="shared" si="28"/>
        <v>0</v>
      </c>
      <c r="CG35" s="45">
        <f t="shared" si="28"/>
        <v>0</v>
      </c>
      <c r="CH35" s="45">
        <f t="shared" si="28"/>
        <v>3</v>
      </c>
      <c r="CI35" s="45">
        <f t="shared" si="28"/>
        <v>0</v>
      </c>
      <c r="CJ35" s="45">
        <f t="shared" si="28"/>
        <v>1</v>
      </c>
      <c r="CK35" s="45">
        <f t="shared" si="28"/>
        <v>0</v>
      </c>
      <c r="CL35" s="45">
        <f t="shared" si="28"/>
        <v>0</v>
      </c>
      <c r="CM35" s="45">
        <f t="shared" si="28"/>
        <v>0</v>
      </c>
      <c r="CN35" s="45">
        <f t="shared" si="28"/>
        <v>0</v>
      </c>
      <c r="CO35" s="45">
        <f t="shared" si="28"/>
        <v>2</v>
      </c>
      <c r="CP35" s="45">
        <f t="shared" si="28"/>
        <v>0</v>
      </c>
      <c r="CQ35" s="26">
        <f>SUM(CD35:CP35)</f>
        <v>844</v>
      </c>
      <c r="CS35" s="44" t="s">
        <v>17</v>
      </c>
      <c r="CT35" s="45">
        <f t="shared" ref="CT35:DF35" si="29">SUM(CT17:CT28)</f>
        <v>675</v>
      </c>
      <c r="CU35" s="45">
        <f t="shared" si="29"/>
        <v>83</v>
      </c>
      <c r="CV35" s="45">
        <f t="shared" si="29"/>
        <v>1</v>
      </c>
      <c r="CW35" s="45">
        <f t="shared" si="29"/>
        <v>0</v>
      </c>
      <c r="CX35" s="45">
        <f t="shared" si="29"/>
        <v>4</v>
      </c>
      <c r="CY35" s="45">
        <f t="shared" si="29"/>
        <v>0</v>
      </c>
      <c r="CZ35" s="45">
        <f t="shared" si="29"/>
        <v>0</v>
      </c>
      <c r="DA35" s="45">
        <f t="shared" si="29"/>
        <v>0</v>
      </c>
      <c r="DB35" s="45">
        <f t="shared" si="29"/>
        <v>0</v>
      </c>
      <c r="DC35" s="45">
        <f t="shared" si="29"/>
        <v>0</v>
      </c>
      <c r="DD35" s="45">
        <f t="shared" si="29"/>
        <v>0</v>
      </c>
      <c r="DE35" s="45">
        <f t="shared" si="29"/>
        <v>2</v>
      </c>
      <c r="DF35" s="45">
        <f t="shared" si="29"/>
        <v>0</v>
      </c>
      <c r="DG35" s="26">
        <f>SUM(CT35:DF35)</f>
        <v>765</v>
      </c>
      <c r="DI35" s="5"/>
      <c r="DJ35" s="46"/>
      <c r="DK35" s="46"/>
      <c r="DL35" s="46"/>
      <c r="DM35" s="46"/>
      <c r="DN35" s="46"/>
      <c r="DO35" s="46"/>
      <c r="DP35" s="46"/>
      <c r="DQ35" s="46"/>
      <c r="DR35" s="47"/>
      <c r="DT35" s="5"/>
      <c r="DU35" s="48"/>
      <c r="DV35" s="48"/>
      <c r="DW35" s="48"/>
      <c r="DX35" s="48"/>
      <c r="DY35" s="48"/>
      <c r="DZ35" s="48"/>
      <c r="EA35" s="48"/>
      <c r="EF35" s="43"/>
      <c r="EG35" s="5"/>
      <c r="EH35" s="5"/>
      <c r="EI35" s="5"/>
      <c r="EJ35" s="5"/>
      <c r="EK35" s="5"/>
      <c r="EL35" s="5"/>
      <c r="EM35" s="5"/>
      <c r="EQ35" s="38" t="s">
        <v>22</v>
      </c>
      <c r="ER35" s="35">
        <f>BN38</f>
        <v>788</v>
      </c>
      <c r="ES35" s="35">
        <f>BO38+BP38+BR38+BS38+BT38+BY38</f>
        <v>87</v>
      </c>
      <c r="ET35" s="35">
        <f>BQ38+BU38+BV38+BW38+BX38+BZ38</f>
        <v>6</v>
      </c>
      <c r="EU35" s="33">
        <f>SUM(ER35:ET35)</f>
        <v>881</v>
      </c>
    </row>
    <row r="36" spans="1:151" ht="9.75" customHeight="1">
      <c r="A36" s="49" t="s">
        <v>19</v>
      </c>
      <c r="B36" s="50">
        <f t="shared" ref="B36:N36" si="30">SUM(B16:B31)</f>
        <v>782</v>
      </c>
      <c r="C36" s="50">
        <f t="shared" si="30"/>
        <v>103</v>
      </c>
      <c r="D36" s="50">
        <f t="shared" si="30"/>
        <v>0</v>
      </c>
      <c r="E36" s="50">
        <f t="shared" si="30"/>
        <v>0</v>
      </c>
      <c r="F36" s="50">
        <f t="shared" si="30"/>
        <v>2</v>
      </c>
      <c r="G36" s="50">
        <f t="shared" si="30"/>
        <v>0</v>
      </c>
      <c r="H36" s="50">
        <f t="shared" si="30"/>
        <v>0</v>
      </c>
      <c r="I36" s="50">
        <f t="shared" si="30"/>
        <v>3</v>
      </c>
      <c r="J36" s="50">
        <f t="shared" si="30"/>
        <v>0</v>
      </c>
      <c r="K36" s="50">
        <f t="shared" si="30"/>
        <v>0</v>
      </c>
      <c r="L36" s="50">
        <f t="shared" si="30"/>
        <v>0</v>
      </c>
      <c r="M36" s="50">
        <f t="shared" si="30"/>
        <v>2</v>
      </c>
      <c r="N36" s="50">
        <f t="shared" si="30"/>
        <v>0</v>
      </c>
      <c r="O36" s="26">
        <f>SUM(B36:N36)</f>
        <v>892</v>
      </c>
      <c r="Q36" s="49" t="s">
        <v>19</v>
      </c>
      <c r="R36" s="50">
        <f t="shared" ref="R36:AD36" si="31">SUM(R16:R31)</f>
        <v>743</v>
      </c>
      <c r="S36" s="50">
        <f t="shared" si="31"/>
        <v>104</v>
      </c>
      <c r="T36" s="50">
        <f t="shared" si="31"/>
        <v>0</v>
      </c>
      <c r="U36" s="50">
        <f t="shared" si="31"/>
        <v>0</v>
      </c>
      <c r="V36" s="50">
        <f t="shared" si="31"/>
        <v>2</v>
      </c>
      <c r="W36" s="50">
        <f t="shared" si="31"/>
        <v>0</v>
      </c>
      <c r="X36" s="50">
        <f t="shared" si="31"/>
        <v>0</v>
      </c>
      <c r="Y36" s="50">
        <f t="shared" si="31"/>
        <v>0</v>
      </c>
      <c r="Z36" s="50">
        <f t="shared" si="31"/>
        <v>0</v>
      </c>
      <c r="AA36" s="50">
        <f t="shared" si="31"/>
        <v>0</v>
      </c>
      <c r="AB36" s="50">
        <f t="shared" si="31"/>
        <v>0</v>
      </c>
      <c r="AC36" s="50">
        <f t="shared" si="31"/>
        <v>2</v>
      </c>
      <c r="AD36" s="50">
        <f t="shared" si="31"/>
        <v>0</v>
      </c>
      <c r="AE36" s="26">
        <f>SUM(R36:AD36)</f>
        <v>851</v>
      </c>
      <c r="AG36" s="49" t="s">
        <v>19</v>
      </c>
      <c r="AH36" s="50">
        <f t="shared" ref="AH36:AT36" si="32">SUM(AH16:AH31)</f>
        <v>639</v>
      </c>
      <c r="AI36" s="50">
        <f t="shared" si="32"/>
        <v>52</v>
      </c>
      <c r="AJ36" s="50">
        <f t="shared" si="32"/>
        <v>0</v>
      </c>
      <c r="AK36" s="50">
        <f t="shared" si="32"/>
        <v>0</v>
      </c>
      <c r="AL36" s="50">
        <f t="shared" si="32"/>
        <v>0</v>
      </c>
      <c r="AM36" s="50">
        <f t="shared" si="32"/>
        <v>0</v>
      </c>
      <c r="AN36" s="50">
        <f t="shared" si="32"/>
        <v>0</v>
      </c>
      <c r="AO36" s="50">
        <f t="shared" si="32"/>
        <v>0</v>
      </c>
      <c r="AP36" s="50">
        <f t="shared" si="32"/>
        <v>0</v>
      </c>
      <c r="AQ36" s="50">
        <f t="shared" si="32"/>
        <v>0</v>
      </c>
      <c r="AR36" s="50">
        <f t="shared" si="32"/>
        <v>0</v>
      </c>
      <c r="AS36" s="50">
        <f t="shared" si="32"/>
        <v>0</v>
      </c>
      <c r="AT36" s="50">
        <f t="shared" si="32"/>
        <v>0</v>
      </c>
      <c r="AU36" s="26">
        <f>SUM(AH36:AT36)</f>
        <v>691</v>
      </c>
      <c r="AW36" s="49" t="s">
        <v>19</v>
      </c>
      <c r="AX36" s="50">
        <f t="shared" ref="AX36:BJ36" si="33">SUM(AX16:AX31)</f>
        <v>458</v>
      </c>
      <c r="AY36" s="50">
        <f t="shared" si="33"/>
        <v>42</v>
      </c>
      <c r="AZ36" s="50">
        <f t="shared" si="33"/>
        <v>0</v>
      </c>
      <c r="BA36" s="50">
        <f t="shared" si="33"/>
        <v>0</v>
      </c>
      <c r="BB36" s="50">
        <f t="shared" si="33"/>
        <v>0</v>
      </c>
      <c r="BC36" s="50">
        <f t="shared" si="33"/>
        <v>0</v>
      </c>
      <c r="BD36" s="50">
        <f t="shared" si="33"/>
        <v>1</v>
      </c>
      <c r="BE36" s="50">
        <f t="shared" si="33"/>
        <v>0</v>
      </c>
      <c r="BF36" s="50">
        <f t="shared" si="33"/>
        <v>0</v>
      </c>
      <c r="BG36" s="50">
        <f t="shared" si="33"/>
        <v>0</v>
      </c>
      <c r="BH36" s="50">
        <f t="shared" si="33"/>
        <v>0</v>
      </c>
      <c r="BI36" s="50">
        <f t="shared" si="33"/>
        <v>0</v>
      </c>
      <c r="BJ36" s="50">
        <f t="shared" si="33"/>
        <v>0</v>
      </c>
      <c r="BK36" s="26">
        <f>SUM(AX36:BJ36)</f>
        <v>501</v>
      </c>
      <c r="BM36" s="49" t="s">
        <v>19</v>
      </c>
      <c r="BN36" s="50">
        <f t="shared" ref="BN36:BZ36" si="34">SUM(BN16:BN31)</f>
        <v>755</v>
      </c>
      <c r="BO36" s="50">
        <f t="shared" si="34"/>
        <v>81</v>
      </c>
      <c r="BP36" s="50">
        <f t="shared" si="34"/>
        <v>0</v>
      </c>
      <c r="BQ36" s="50">
        <f t="shared" si="34"/>
        <v>1</v>
      </c>
      <c r="BR36" s="50">
        <f t="shared" si="34"/>
        <v>2</v>
      </c>
      <c r="BS36" s="50">
        <f t="shared" si="34"/>
        <v>0</v>
      </c>
      <c r="BT36" s="50">
        <f t="shared" si="34"/>
        <v>0</v>
      </c>
      <c r="BU36" s="50">
        <f t="shared" si="34"/>
        <v>3</v>
      </c>
      <c r="BV36" s="50">
        <f t="shared" si="34"/>
        <v>1</v>
      </c>
      <c r="BW36" s="50">
        <f t="shared" si="34"/>
        <v>0</v>
      </c>
      <c r="BX36" s="50">
        <f t="shared" si="34"/>
        <v>1</v>
      </c>
      <c r="BY36" s="50">
        <f t="shared" si="34"/>
        <v>1</v>
      </c>
      <c r="BZ36" s="50">
        <f t="shared" si="34"/>
        <v>0</v>
      </c>
      <c r="CA36" s="26">
        <f>SUM(BN36:BZ36)</f>
        <v>845</v>
      </c>
      <c r="CC36" s="49" t="s">
        <v>19</v>
      </c>
      <c r="CD36" s="50">
        <f t="shared" ref="CD36:CP36" si="35">SUM(CD16:CD31)</f>
        <v>859</v>
      </c>
      <c r="CE36" s="50">
        <f t="shared" si="35"/>
        <v>99</v>
      </c>
      <c r="CF36" s="50">
        <f t="shared" si="35"/>
        <v>0</v>
      </c>
      <c r="CG36" s="50">
        <f t="shared" si="35"/>
        <v>0</v>
      </c>
      <c r="CH36" s="50">
        <f t="shared" si="35"/>
        <v>3</v>
      </c>
      <c r="CI36" s="50">
        <f t="shared" si="35"/>
        <v>0</v>
      </c>
      <c r="CJ36" s="50">
        <f t="shared" si="35"/>
        <v>1</v>
      </c>
      <c r="CK36" s="50">
        <f t="shared" si="35"/>
        <v>0</v>
      </c>
      <c r="CL36" s="50">
        <f t="shared" si="35"/>
        <v>0</v>
      </c>
      <c r="CM36" s="50">
        <f t="shared" si="35"/>
        <v>0</v>
      </c>
      <c r="CN36" s="50">
        <f t="shared" si="35"/>
        <v>0</v>
      </c>
      <c r="CO36" s="50">
        <f t="shared" si="35"/>
        <v>2</v>
      </c>
      <c r="CP36" s="50">
        <f t="shared" si="35"/>
        <v>0</v>
      </c>
      <c r="CQ36" s="26">
        <f>SUM(CD36:CP36)</f>
        <v>964</v>
      </c>
      <c r="CS36" s="49" t="s">
        <v>19</v>
      </c>
      <c r="CT36" s="50">
        <f t="shared" ref="CT36:DF36" si="36">SUM(CT16:CT31)</f>
        <v>778</v>
      </c>
      <c r="CU36" s="50">
        <f t="shared" si="36"/>
        <v>93</v>
      </c>
      <c r="CV36" s="50">
        <f t="shared" si="36"/>
        <v>1</v>
      </c>
      <c r="CW36" s="50">
        <f t="shared" si="36"/>
        <v>0</v>
      </c>
      <c r="CX36" s="50">
        <f t="shared" si="36"/>
        <v>4</v>
      </c>
      <c r="CY36" s="50">
        <f t="shared" si="36"/>
        <v>0</v>
      </c>
      <c r="CZ36" s="50">
        <f t="shared" si="36"/>
        <v>0</v>
      </c>
      <c r="DA36" s="50">
        <f t="shared" si="36"/>
        <v>0</v>
      </c>
      <c r="DB36" s="50">
        <f t="shared" si="36"/>
        <v>0</v>
      </c>
      <c r="DC36" s="50">
        <f t="shared" si="36"/>
        <v>0</v>
      </c>
      <c r="DD36" s="50">
        <f t="shared" si="36"/>
        <v>0</v>
      </c>
      <c r="DE36" s="50">
        <f t="shared" si="36"/>
        <v>2</v>
      </c>
      <c r="DF36" s="50">
        <f t="shared" si="36"/>
        <v>0</v>
      </c>
      <c r="DG36" s="26">
        <f>SUM(CT36:DF36)</f>
        <v>878</v>
      </c>
      <c r="DI36" s="38" t="s">
        <v>17</v>
      </c>
      <c r="DJ36" s="45">
        <f>SUM(DJ18:DJ29)</f>
        <v>780</v>
      </c>
      <c r="DK36" s="45">
        <f t="shared" ref="DK36:DP36" si="37">SUM(DK18:DK29)</f>
        <v>747</v>
      </c>
      <c r="DL36" s="45">
        <f t="shared" si="37"/>
        <v>600</v>
      </c>
      <c r="DM36" s="45">
        <f t="shared" si="37"/>
        <v>446</v>
      </c>
      <c r="DN36" s="45">
        <f t="shared" si="37"/>
        <v>751</v>
      </c>
      <c r="DO36" s="45">
        <f t="shared" si="37"/>
        <v>844</v>
      </c>
      <c r="DP36" s="45">
        <f t="shared" si="37"/>
        <v>765</v>
      </c>
      <c r="DQ36" s="39">
        <f>SUM(DQ18:DQ29)</f>
        <v>777.40000000000009</v>
      </c>
      <c r="DR36" s="51">
        <f>SUM(DR18:DR29)</f>
        <v>704.71428571428567</v>
      </c>
      <c r="DT36" s="38" t="s">
        <v>23</v>
      </c>
      <c r="DU36" s="52">
        <f>IF(COUNTIF(DU21:DU22,"&lt;&gt;-")&gt;0,SUMIF(DU21:DU22,"&lt;&gt;-")/COUNTIF(DU21:DU22,"&lt;&gt;-"),"-")</f>
        <v>28.693751484913282</v>
      </c>
      <c r="DV36" s="52">
        <f t="shared" ref="DV36:EA36" si="38">IF(COUNTIF(DV21:DV22,"&lt;&gt;-")&gt;0,SUMIF(DV21:DV22,"&lt;&gt;-")/COUNTIF(DV21:DV22,"&lt;&gt;-"),"-")</f>
        <v>28.932510885341074</v>
      </c>
      <c r="DW36" s="52">
        <f t="shared" si="38"/>
        <v>28.06814005716619</v>
      </c>
      <c r="DX36" s="52">
        <f t="shared" si="38"/>
        <v>29.906328320802004</v>
      </c>
      <c r="DY36" s="52">
        <f t="shared" si="38"/>
        <v>29.428571428571431</v>
      </c>
      <c r="DZ36" s="52">
        <f t="shared" si="38"/>
        <v>33.782924107142861</v>
      </c>
      <c r="EA36" s="52">
        <f t="shared" si="38"/>
        <v>34.529505582137162</v>
      </c>
      <c r="EF36" s="41" t="str">
        <f>TEXT(EF37,"dddd")</f>
        <v>Saturday</v>
      </c>
      <c r="EH36" s="5"/>
      <c r="EI36" s="5"/>
      <c r="EJ36" s="5"/>
      <c r="EK36" s="5"/>
      <c r="EL36" s="5"/>
      <c r="EM36" s="5"/>
      <c r="EQ36" s="36">
        <f>EQ31+1</f>
        <v>44061</v>
      </c>
      <c r="ER36" s="37"/>
      <c r="ES36" s="37"/>
      <c r="ET36" s="37"/>
      <c r="EU36" s="40"/>
    </row>
    <row r="37" spans="1:151" ht="9.75" customHeight="1">
      <c r="A37" s="53" t="s">
        <v>21</v>
      </c>
      <c r="B37" s="54">
        <f t="shared" ref="B37:N37" si="39">SUM(B16:B33)</f>
        <v>799</v>
      </c>
      <c r="C37" s="54">
        <f t="shared" si="39"/>
        <v>105</v>
      </c>
      <c r="D37" s="54">
        <f t="shared" si="39"/>
        <v>0</v>
      </c>
      <c r="E37" s="54">
        <f t="shared" si="39"/>
        <v>0</v>
      </c>
      <c r="F37" s="54">
        <f t="shared" si="39"/>
        <v>2</v>
      </c>
      <c r="G37" s="54">
        <f t="shared" si="39"/>
        <v>0</v>
      </c>
      <c r="H37" s="54">
        <f t="shared" si="39"/>
        <v>0</v>
      </c>
      <c r="I37" s="54">
        <f t="shared" si="39"/>
        <v>3</v>
      </c>
      <c r="J37" s="54">
        <f t="shared" si="39"/>
        <v>0</v>
      </c>
      <c r="K37" s="54">
        <f t="shared" si="39"/>
        <v>0</v>
      </c>
      <c r="L37" s="54">
        <f t="shared" si="39"/>
        <v>0</v>
      </c>
      <c r="M37" s="54">
        <f t="shared" si="39"/>
        <v>2</v>
      </c>
      <c r="N37" s="54">
        <f t="shared" si="39"/>
        <v>0</v>
      </c>
      <c r="O37" s="26">
        <f>SUM(B37:N37)</f>
        <v>911</v>
      </c>
      <c r="Q37" s="53" t="s">
        <v>21</v>
      </c>
      <c r="R37" s="54">
        <f t="shared" ref="R37:AD37" si="40">SUM(R16:R33)</f>
        <v>771</v>
      </c>
      <c r="S37" s="54">
        <f t="shared" si="40"/>
        <v>109</v>
      </c>
      <c r="T37" s="54">
        <f t="shared" si="40"/>
        <v>0</v>
      </c>
      <c r="U37" s="54">
        <f t="shared" si="40"/>
        <v>0</v>
      </c>
      <c r="V37" s="54">
        <f t="shared" si="40"/>
        <v>2</v>
      </c>
      <c r="W37" s="54">
        <f t="shared" si="40"/>
        <v>0</v>
      </c>
      <c r="X37" s="54">
        <f t="shared" si="40"/>
        <v>0</v>
      </c>
      <c r="Y37" s="54">
        <f t="shared" si="40"/>
        <v>0</v>
      </c>
      <c r="Z37" s="54">
        <f t="shared" si="40"/>
        <v>0</v>
      </c>
      <c r="AA37" s="54">
        <f t="shared" si="40"/>
        <v>0</v>
      </c>
      <c r="AB37" s="54">
        <f t="shared" si="40"/>
        <v>0</v>
      </c>
      <c r="AC37" s="54">
        <f t="shared" si="40"/>
        <v>2</v>
      </c>
      <c r="AD37" s="54">
        <f t="shared" si="40"/>
        <v>0</v>
      </c>
      <c r="AE37" s="26">
        <f>SUM(R37:AD37)</f>
        <v>884</v>
      </c>
      <c r="AG37" s="53" t="s">
        <v>21</v>
      </c>
      <c r="AH37" s="54">
        <f t="shared" ref="AH37:AT37" si="41">SUM(AH16:AH33)</f>
        <v>663</v>
      </c>
      <c r="AI37" s="54">
        <f t="shared" si="41"/>
        <v>53</v>
      </c>
      <c r="AJ37" s="54">
        <f t="shared" si="41"/>
        <v>0</v>
      </c>
      <c r="AK37" s="54">
        <f t="shared" si="41"/>
        <v>0</v>
      </c>
      <c r="AL37" s="54">
        <f t="shared" si="41"/>
        <v>0</v>
      </c>
      <c r="AM37" s="54">
        <f t="shared" si="41"/>
        <v>0</v>
      </c>
      <c r="AN37" s="54">
        <f t="shared" si="41"/>
        <v>0</v>
      </c>
      <c r="AO37" s="54">
        <f t="shared" si="41"/>
        <v>0</v>
      </c>
      <c r="AP37" s="54">
        <f t="shared" si="41"/>
        <v>0</v>
      </c>
      <c r="AQ37" s="54">
        <f t="shared" si="41"/>
        <v>0</v>
      </c>
      <c r="AR37" s="54">
        <f t="shared" si="41"/>
        <v>0</v>
      </c>
      <c r="AS37" s="54">
        <f t="shared" si="41"/>
        <v>0</v>
      </c>
      <c r="AT37" s="54">
        <f t="shared" si="41"/>
        <v>0</v>
      </c>
      <c r="AU37" s="26">
        <f>SUM(AH37:AT37)</f>
        <v>716</v>
      </c>
      <c r="AW37" s="53" t="s">
        <v>21</v>
      </c>
      <c r="AX37" s="54">
        <f t="shared" ref="AX37:BJ37" si="42">SUM(AX16:AX33)</f>
        <v>464</v>
      </c>
      <c r="AY37" s="54">
        <f t="shared" si="42"/>
        <v>42</v>
      </c>
      <c r="AZ37" s="54">
        <f t="shared" si="42"/>
        <v>0</v>
      </c>
      <c r="BA37" s="54">
        <f t="shared" si="42"/>
        <v>0</v>
      </c>
      <c r="BB37" s="54">
        <f t="shared" si="42"/>
        <v>0</v>
      </c>
      <c r="BC37" s="54">
        <f t="shared" si="42"/>
        <v>0</v>
      </c>
      <c r="BD37" s="54">
        <f t="shared" si="42"/>
        <v>1</v>
      </c>
      <c r="BE37" s="54">
        <f t="shared" si="42"/>
        <v>0</v>
      </c>
      <c r="BF37" s="54">
        <f t="shared" si="42"/>
        <v>0</v>
      </c>
      <c r="BG37" s="54">
        <f t="shared" si="42"/>
        <v>0</v>
      </c>
      <c r="BH37" s="54">
        <f t="shared" si="42"/>
        <v>0</v>
      </c>
      <c r="BI37" s="54">
        <f t="shared" si="42"/>
        <v>0</v>
      </c>
      <c r="BJ37" s="54">
        <f t="shared" si="42"/>
        <v>0</v>
      </c>
      <c r="BK37" s="26">
        <f>SUM(AX37:BJ37)</f>
        <v>507</v>
      </c>
      <c r="BM37" s="53" t="s">
        <v>21</v>
      </c>
      <c r="BN37" s="54">
        <f t="shared" ref="BN37:BZ37" si="43">SUM(BN16:BN33)</f>
        <v>770</v>
      </c>
      <c r="BO37" s="54">
        <f t="shared" si="43"/>
        <v>81</v>
      </c>
      <c r="BP37" s="54">
        <f t="shared" si="43"/>
        <v>0</v>
      </c>
      <c r="BQ37" s="54">
        <f t="shared" si="43"/>
        <v>1</v>
      </c>
      <c r="BR37" s="54">
        <f t="shared" si="43"/>
        <v>2</v>
      </c>
      <c r="BS37" s="54">
        <f t="shared" si="43"/>
        <v>0</v>
      </c>
      <c r="BT37" s="54">
        <f t="shared" si="43"/>
        <v>0</v>
      </c>
      <c r="BU37" s="54">
        <f t="shared" si="43"/>
        <v>3</v>
      </c>
      <c r="BV37" s="54">
        <f t="shared" si="43"/>
        <v>1</v>
      </c>
      <c r="BW37" s="54">
        <f t="shared" si="43"/>
        <v>0</v>
      </c>
      <c r="BX37" s="54">
        <f t="shared" si="43"/>
        <v>1</v>
      </c>
      <c r="BY37" s="54">
        <f t="shared" si="43"/>
        <v>1</v>
      </c>
      <c r="BZ37" s="54">
        <f t="shared" si="43"/>
        <v>0</v>
      </c>
      <c r="CA37" s="26">
        <f>SUM(BN37:BZ37)</f>
        <v>860</v>
      </c>
      <c r="CC37" s="53" t="s">
        <v>21</v>
      </c>
      <c r="CD37" s="54">
        <f t="shared" ref="CD37:CP37" si="44">SUM(CD16:CD33)</f>
        <v>877</v>
      </c>
      <c r="CE37" s="54">
        <f t="shared" si="44"/>
        <v>99</v>
      </c>
      <c r="CF37" s="54">
        <f t="shared" si="44"/>
        <v>0</v>
      </c>
      <c r="CG37" s="54">
        <f t="shared" si="44"/>
        <v>0</v>
      </c>
      <c r="CH37" s="54">
        <f t="shared" si="44"/>
        <v>3</v>
      </c>
      <c r="CI37" s="54">
        <f t="shared" si="44"/>
        <v>0</v>
      </c>
      <c r="CJ37" s="54">
        <f t="shared" si="44"/>
        <v>1</v>
      </c>
      <c r="CK37" s="54">
        <f t="shared" si="44"/>
        <v>0</v>
      </c>
      <c r="CL37" s="54">
        <f t="shared" si="44"/>
        <v>0</v>
      </c>
      <c r="CM37" s="54">
        <f t="shared" si="44"/>
        <v>0</v>
      </c>
      <c r="CN37" s="54">
        <f t="shared" si="44"/>
        <v>0</v>
      </c>
      <c r="CO37" s="54">
        <f t="shared" si="44"/>
        <v>2</v>
      </c>
      <c r="CP37" s="54">
        <f t="shared" si="44"/>
        <v>0</v>
      </c>
      <c r="CQ37" s="26">
        <f>SUM(CD37:CP37)</f>
        <v>982</v>
      </c>
      <c r="CS37" s="53" t="s">
        <v>21</v>
      </c>
      <c r="CT37" s="54">
        <f t="shared" ref="CT37:DF37" si="45">SUM(CT16:CT33)</f>
        <v>792</v>
      </c>
      <c r="CU37" s="54">
        <f t="shared" si="45"/>
        <v>94</v>
      </c>
      <c r="CV37" s="54">
        <f t="shared" si="45"/>
        <v>1</v>
      </c>
      <c r="CW37" s="54">
        <f t="shared" si="45"/>
        <v>0</v>
      </c>
      <c r="CX37" s="54">
        <f t="shared" si="45"/>
        <v>4</v>
      </c>
      <c r="CY37" s="54">
        <f t="shared" si="45"/>
        <v>0</v>
      </c>
      <c r="CZ37" s="54">
        <f t="shared" si="45"/>
        <v>0</v>
      </c>
      <c r="DA37" s="54">
        <f t="shared" si="45"/>
        <v>0</v>
      </c>
      <c r="DB37" s="54">
        <f t="shared" si="45"/>
        <v>0</v>
      </c>
      <c r="DC37" s="54">
        <f t="shared" si="45"/>
        <v>0</v>
      </c>
      <c r="DD37" s="54">
        <f t="shared" si="45"/>
        <v>0</v>
      </c>
      <c r="DE37" s="54">
        <f t="shared" si="45"/>
        <v>2</v>
      </c>
      <c r="DF37" s="54">
        <f t="shared" si="45"/>
        <v>0</v>
      </c>
      <c r="DG37" s="26">
        <f>SUM(CT37:DF37)</f>
        <v>893</v>
      </c>
      <c r="DI37" s="38" t="s">
        <v>19</v>
      </c>
      <c r="DJ37" s="50">
        <f t="shared" ref="DJ37:DP37" si="46">SUM(DJ17:DJ32)</f>
        <v>892</v>
      </c>
      <c r="DK37" s="50">
        <f t="shared" si="46"/>
        <v>851</v>
      </c>
      <c r="DL37" s="50">
        <f t="shared" si="46"/>
        <v>691</v>
      </c>
      <c r="DM37" s="50">
        <f t="shared" si="46"/>
        <v>501</v>
      </c>
      <c r="DN37" s="50">
        <f t="shared" si="46"/>
        <v>845</v>
      </c>
      <c r="DO37" s="50">
        <f t="shared" si="46"/>
        <v>964</v>
      </c>
      <c r="DP37" s="50">
        <f t="shared" si="46"/>
        <v>878</v>
      </c>
      <c r="DQ37" s="39">
        <f>SUM(DQ17:DQ32)</f>
        <v>886.00000000000011</v>
      </c>
      <c r="DR37" s="51">
        <f>SUM(DR17:DR32)</f>
        <v>803.142857142857</v>
      </c>
      <c r="DT37" s="38" t="s">
        <v>24</v>
      </c>
      <c r="DU37" s="52">
        <f>IF(COUNTIF(DU25:DU26,"&lt;&gt;-")&gt;0,SUMIF(DU25:DU26,"&lt;&gt;-")/COUNTIF(DU25:DU26,"&lt;&gt;-"),"-")</f>
        <v>29.052696078431374</v>
      </c>
      <c r="DV37" s="52">
        <f t="shared" ref="DV37:EA37" si="47">IF(COUNTIF(DV25:DV26,"&lt;&gt;-")&gt;0,SUMIF(DV25:DV26,"&lt;&gt;-")/COUNTIF(DV25:DV26,"&lt;&gt;-"),"-")</f>
        <v>30.192066210045663</v>
      </c>
      <c r="DW37" s="52">
        <f t="shared" si="47"/>
        <v>28.665542479908151</v>
      </c>
      <c r="DX37" s="52">
        <f t="shared" si="47"/>
        <v>28.955357142857142</v>
      </c>
      <c r="DY37" s="52">
        <f t="shared" si="47"/>
        <v>35.113581730769226</v>
      </c>
      <c r="DZ37" s="52">
        <f t="shared" si="47"/>
        <v>33.948784304285027</v>
      </c>
      <c r="EA37" s="52">
        <f t="shared" si="47"/>
        <v>35.788915094339622</v>
      </c>
      <c r="EF37" s="42">
        <f>EF28+1</f>
        <v>44058</v>
      </c>
      <c r="EG37" s="5"/>
      <c r="EH37" s="5"/>
      <c r="EI37" s="5"/>
      <c r="EJ37" s="5"/>
      <c r="EK37" s="5"/>
      <c r="EL37" s="5"/>
      <c r="EM37" s="5"/>
      <c r="EQ37" s="38" t="s">
        <v>17</v>
      </c>
      <c r="ER37" s="35">
        <f>CD35</f>
        <v>750</v>
      </c>
      <c r="ES37" s="35">
        <f>CE35+CF35+CH35+CI35+CJ35+CO35</f>
        <v>94</v>
      </c>
      <c r="ET37" s="35">
        <f>CG35+CK35+CL35+CM35+CN35+CP35</f>
        <v>0</v>
      </c>
      <c r="EU37" s="33">
        <f>SUM(ER37:ET37)</f>
        <v>844</v>
      </c>
    </row>
    <row r="38" spans="1:151" ht="9.75" customHeight="1">
      <c r="A38" s="55" t="s">
        <v>22</v>
      </c>
      <c r="B38" s="56">
        <f t="shared" ref="B38:N38" si="48">SUM(B10:B33)</f>
        <v>815</v>
      </c>
      <c r="C38" s="56">
        <f t="shared" si="48"/>
        <v>107</v>
      </c>
      <c r="D38" s="56">
        <f t="shared" si="48"/>
        <v>0</v>
      </c>
      <c r="E38" s="56">
        <f t="shared" si="48"/>
        <v>0</v>
      </c>
      <c r="F38" s="56">
        <f t="shared" si="48"/>
        <v>2</v>
      </c>
      <c r="G38" s="56">
        <f t="shared" si="48"/>
        <v>0</v>
      </c>
      <c r="H38" s="56">
        <f t="shared" si="48"/>
        <v>0</v>
      </c>
      <c r="I38" s="56">
        <f t="shared" si="48"/>
        <v>3</v>
      </c>
      <c r="J38" s="56">
        <f t="shared" si="48"/>
        <v>0</v>
      </c>
      <c r="K38" s="56">
        <f t="shared" si="48"/>
        <v>0</v>
      </c>
      <c r="L38" s="56">
        <f t="shared" si="48"/>
        <v>0</v>
      </c>
      <c r="M38" s="56">
        <f t="shared" si="48"/>
        <v>2</v>
      </c>
      <c r="N38" s="56">
        <f t="shared" si="48"/>
        <v>0</v>
      </c>
      <c r="O38" s="26">
        <f>SUM(B38:N38)</f>
        <v>929</v>
      </c>
      <c r="Q38" s="55" t="s">
        <v>22</v>
      </c>
      <c r="R38" s="56">
        <f t="shared" ref="R38:AD38" si="49">SUM(R10:R33)</f>
        <v>786</v>
      </c>
      <c r="S38" s="56">
        <f t="shared" si="49"/>
        <v>111</v>
      </c>
      <c r="T38" s="56">
        <f t="shared" si="49"/>
        <v>0</v>
      </c>
      <c r="U38" s="56">
        <f t="shared" si="49"/>
        <v>0</v>
      </c>
      <c r="V38" s="56">
        <f t="shared" si="49"/>
        <v>2</v>
      </c>
      <c r="W38" s="56">
        <f t="shared" si="49"/>
        <v>0</v>
      </c>
      <c r="X38" s="56">
        <f t="shared" si="49"/>
        <v>0</v>
      </c>
      <c r="Y38" s="56">
        <f t="shared" si="49"/>
        <v>0</v>
      </c>
      <c r="Z38" s="56">
        <f t="shared" si="49"/>
        <v>0</v>
      </c>
      <c r="AA38" s="56">
        <f t="shared" si="49"/>
        <v>0</v>
      </c>
      <c r="AB38" s="56">
        <f t="shared" si="49"/>
        <v>0</v>
      </c>
      <c r="AC38" s="56">
        <f t="shared" si="49"/>
        <v>2</v>
      </c>
      <c r="AD38" s="56">
        <f t="shared" si="49"/>
        <v>0</v>
      </c>
      <c r="AE38" s="26">
        <f>SUM(R38:AD38)</f>
        <v>901</v>
      </c>
      <c r="AG38" s="55" t="s">
        <v>22</v>
      </c>
      <c r="AH38" s="56">
        <f t="shared" ref="AH38:AT38" si="50">SUM(AH10:AH33)</f>
        <v>680</v>
      </c>
      <c r="AI38" s="56">
        <f t="shared" si="50"/>
        <v>53</v>
      </c>
      <c r="AJ38" s="56">
        <f t="shared" si="50"/>
        <v>0</v>
      </c>
      <c r="AK38" s="56">
        <f t="shared" si="50"/>
        <v>0</v>
      </c>
      <c r="AL38" s="56">
        <f t="shared" si="50"/>
        <v>0</v>
      </c>
      <c r="AM38" s="56">
        <f t="shared" si="50"/>
        <v>0</v>
      </c>
      <c r="AN38" s="56">
        <f t="shared" si="50"/>
        <v>0</v>
      </c>
      <c r="AO38" s="56">
        <f t="shared" si="50"/>
        <v>0</v>
      </c>
      <c r="AP38" s="56">
        <f t="shared" si="50"/>
        <v>0</v>
      </c>
      <c r="AQ38" s="56">
        <f t="shared" si="50"/>
        <v>0</v>
      </c>
      <c r="AR38" s="56">
        <f t="shared" si="50"/>
        <v>0</v>
      </c>
      <c r="AS38" s="56">
        <f t="shared" si="50"/>
        <v>0</v>
      </c>
      <c r="AT38" s="56">
        <f t="shared" si="50"/>
        <v>0</v>
      </c>
      <c r="AU38" s="26">
        <f>SUM(AH38:AT38)</f>
        <v>733</v>
      </c>
      <c r="AW38" s="55" t="s">
        <v>22</v>
      </c>
      <c r="AX38" s="56">
        <f t="shared" ref="AX38:BJ38" si="51">SUM(AX10:AX33)</f>
        <v>478</v>
      </c>
      <c r="AY38" s="56">
        <f t="shared" si="51"/>
        <v>45</v>
      </c>
      <c r="AZ38" s="56">
        <f t="shared" si="51"/>
        <v>0</v>
      </c>
      <c r="BA38" s="56">
        <f t="shared" si="51"/>
        <v>0</v>
      </c>
      <c r="BB38" s="56">
        <f t="shared" si="51"/>
        <v>0</v>
      </c>
      <c r="BC38" s="56">
        <f t="shared" si="51"/>
        <v>0</v>
      </c>
      <c r="BD38" s="56">
        <f t="shared" si="51"/>
        <v>1</v>
      </c>
      <c r="BE38" s="56">
        <f t="shared" si="51"/>
        <v>0</v>
      </c>
      <c r="BF38" s="56">
        <f t="shared" si="51"/>
        <v>0</v>
      </c>
      <c r="BG38" s="56">
        <f t="shared" si="51"/>
        <v>0</v>
      </c>
      <c r="BH38" s="56">
        <f t="shared" si="51"/>
        <v>0</v>
      </c>
      <c r="BI38" s="56">
        <f t="shared" si="51"/>
        <v>0</v>
      </c>
      <c r="BJ38" s="56">
        <f t="shared" si="51"/>
        <v>0</v>
      </c>
      <c r="BK38" s="26">
        <f>SUM(AX38:BJ38)</f>
        <v>524</v>
      </c>
      <c r="BM38" s="55" t="s">
        <v>22</v>
      </c>
      <c r="BN38" s="56">
        <f t="shared" ref="BN38:BZ38" si="52">SUM(BN10:BN33)</f>
        <v>788</v>
      </c>
      <c r="BO38" s="56">
        <f t="shared" si="52"/>
        <v>83</v>
      </c>
      <c r="BP38" s="56">
        <f t="shared" si="52"/>
        <v>0</v>
      </c>
      <c r="BQ38" s="56">
        <f t="shared" si="52"/>
        <v>1</v>
      </c>
      <c r="BR38" s="56">
        <f t="shared" si="52"/>
        <v>3</v>
      </c>
      <c r="BS38" s="56">
        <f t="shared" si="52"/>
        <v>0</v>
      </c>
      <c r="BT38" s="56">
        <f t="shared" si="52"/>
        <v>0</v>
      </c>
      <c r="BU38" s="56">
        <f t="shared" si="52"/>
        <v>3</v>
      </c>
      <c r="BV38" s="56">
        <f t="shared" si="52"/>
        <v>1</v>
      </c>
      <c r="BW38" s="56">
        <f t="shared" si="52"/>
        <v>0</v>
      </c>
      <c r="BX38" s="56">
        <f t="shared" si="52"/>
        <v>1</v>
      </c>
      <c r="BY38" s="56">
        <f t="shared" si="52"/>
        <v>1</v>
      </c>
      <c r="BZ38" s="56">
        <f t="shared" si="52"/>
        <v>0</v>
      </c>
      <c r="CA38" s="26">
        <f>SUM(BN38:BZ38)</f>
        <v>881</v>
      </c>
      <c r="CC38" s="55" t="s">
        <v>22</v>
      </c>
      <c r="CD38" s="56">
        <f t="shared" ref="CD38:CP38" si="53">SUM(CD10:CD33)</f>
        <v>898</v>
      </c>
      <c r="CE38" s="56">
        <f t="shared" si="53"/>
        <v>99</v>
      </c>
      <c r="CF38" s="56">
        <f t="shared" si="53"/>
        <v>0</v>
      </c>
      <c r="CG38" s="56">
        <f t="shared" si="53"/>
        <v>0</v>
      </c>
      <c r="CH38" s="56">
        <f t="shared" si="53"/>
        <v>3</v>
      </c>
      <c r="CI38" s="56">
        <f t="shared" si="53"/>
        <v>0</v>
      </c>
      <c r="CJ38" s="56">
        <f t="shared" si="53"/>
        <v>1</v>
      </c>
      <c r="CK38" s="56">
        <f t="shared" si="53"/>
        <v>0</v>
      </c>
      <c r="CL38" s="56">
        <f t="shared" si="53"/>
        <v>0</v>
      </c>
      <c r="CM38" s="56">
        <f t="shared" si="53"/>
        <v>0</v>
      </c>
      <c r="CN38" s="56">
        <f t="shared" si="53"/>
        <v>0</v>
      </c>
      <c r="CO38" s="56">
        <f t="shared" si="53"/>
        <v>2</v>
      </c>
      <c r="CP38" s="56">
        <f t="shared" si="53"/>
        <v>0</v>
      </c>
      <c r="CQ38" s="26">
        <f>SUM(CD38:CP38)</f>
        <v>1003</v>
      </c>
      <c r="CS38" s="55" t="s">
        <v>22</v>
      </c>
      <c r="CT38" s="56">
        <f t="shared" ref="CT38:DF38" si="54">SUM(CT10:CT33)</f>
        <v>810</v>
      </c>
      <c r="CU38" s="56">
        <f t="shared" si="54"/>
        <v>97</v>
      </c>
      <c r="CV38" s="56">
        <f t="shared" si="54"/>
        <v>1</v>
      </c>
      <c r="CW38" s="56">
        <f t="shared" si="54"/>
        <v>0</v>
      </c>
      <c r="CX38" s="56">
        <f t="shared" si="54"/>
        <v>4</v>
      </c>
      <c r="CY38" s="56">
        <f t="shared" si="54"/>
        <v>0</v>
      </c>
      <c r="CZ38" s="56">
        <f t="shared" si="54"/>
        <v>0</v>
      </c>
      <c r="DA38" s="56">
        <f t="shared" si="54"/>
        <v>0</v>
      </c>
      <c r="DB38" s="56">
        <f t="shared" si="54"/>
        <v>0</v>
      </c>
      <c r="DC38" s="56">
        <f t="shared" si="54"/>
        <v>0</v>
      </c>
      <c r="DD38" s="56">
        <f t="shared" si="54"/>
        <v>0</v>
      </c>
      <c r="DE38" s="56">
        <f t="shared" si="54"/>
        <v>2</v>
      </c>
      <c r="DF38" s="56">
        <f t="shared" si="54"/>
        <v>0</v>
      </c>
      <c r="DG38" s="26">
        <f>SUM(CT38:DF38)</f>
        <v>914</v>
      </c>
      <c r="DI38" s="38" t="s">
        <v>21</v>
      </c>
      <c r="DJ38" s="54">
        <f t="shared" ref="DJ38:DP38" si="55">SUM(DJ17:DJ34)</f>
        <v>911</v>
      </c>
      <c r="DK38" s="54">
        <f t="shared" si="55"/>
        <v>884</v>
      </c>
      <c r="DL38" s="54">
        <f t="shared" si="55"/>
        <v>716</v>
      </c>
      <c r="DM38" s="54">
        <f t="shared" si="55"/>
        <v>507</v>
      </c>
      <c r="DN38" s="54">
        <f t="shared" si="55"/>
        <v>860</v>
      </c>
      <c r="DO38" s="54">
        <f t="shared" si="55"/>
        <v>982</v>
      </c>
      <c r="DP38" s="54">
        <f t="shared" si="55"/>
        <v>893</v>
      </c>
      <c r="DQ38" s="39">
        <f>SUM(DQ17:DQ34)</f>
        <v>906.00000000000011</v>
      </c>
      <c r="DR38" s="51">
        <f>SUM(DR17:DR34)</f>
        <v>821.85714285714266</v>
      </c>
      <c r="DT38" s="38" t="s">
        <v>22</v>
      </c>
      <c r="DU38" s="52">
        <f>IF(COUNTIF(DU11:DU34,"&lt;&gt;-")&gt;0,SUMIF(DU11:DU34,"&lt;&gt;-")/COUNTIF(DU11:DU34,"&lt;&gt;-"),"-")</f>
        <v>29.846117411900906</v>
      </c>
      <c r="DV38" s="52">
        <f t="shared" ref="DV38:EA38" si="56">IF(COUNTIF(DV11:DV34,"&lt;&gt;-")&gt;0,SUMIF(DV11:DV34,"&lt;&gt;-")/COUNTIF(DV11:DV34,"&lt;&gt;-"),"-")</f>
        <v>31.950053114177845</v>
      </c>
      <c r="DW38" s="52">
        <f t="shared" si="56"/>
        <v>30.268198700973791</v>
      </c>
      <c r="DX38" s="52">
        <f t="shared" si="56"/>
        <v>31.285900929054769</v>
      </c>
      <c r="DY38" s="52">
        <f t="shared" si="56"/>
        <v>34.177416401701393</v>
      </c>
      <c r="DZ38" s="52">
        <f t="shared" si="56"/>
        <v>35.591891381990337</v>
      </c>
      <c r="EA38" s="52">
        <f t="shared" si="56"/>
        <v>36.231745994583505</v>
      </c>
      <c r="EF38" s="5"/>
      <c r="EG38" s="5"/>
      <c r="EH38" s="5"/>
      <c r="EI38" s="5"/>
      <c r="EJ38" s="5"/>
      <c r="EK38" s="5"/>
      <c r="EL38" s="5"/>
      <c r="EM38" s="5"/>
      <c r="EQ38" s="38" t="s">
        <v>19</v>
      </c>
      <c r="ER38" s="35">
        <f>CD36</f>
        <v>859</v>
      </c>
      <c r="ES38" s="35">
        <f>CE36+CF36+CH36+CI36+CJ36+CO36</f>
        <v>105</v>
      </c>
      <c r="ET38" s="35">
        <f>CG36+CK36+CL36+CM36+CN36+CP36</f>
        <v>0</v>
      </c>
      <c r="EU38" s="33">
        <f>SUM(ER38:ET38)</f>
        <v>964</v>
      </c>
    </row>
    <row r="39" spans="1:151" ht="9.75" customHeight="1">
      <c r="DI39" s="38" t="s">
        <v>22</v>
      </c>
      <c r="DJ39" s="56">
        <f t="shared" ref="DJ39:DP39" si="57">SUM(DJ11:DJ34)</f>
        <v>929</v>
      </c>
      <c r="DK39" s="56">
        <f t="shared" si="57"/>
        <v>901</v>
      </c>
      <c r="DL39" s="56">
        <f t="shared" si="57"/>
        <v>733</v>
      </c>
      <c r="DM39" s="56">
        <f t="shared" si="57"/>
        <v>524</v>
      </c>
      <c r="DN39" s="56">
        <f t="shared" si="57"/>
        <v>881</v>
      </c>
      <c r="DO39" s="56">
        <f t="shared" si="57"/>
        <v>1003</v>
      </c>
      <c r="DP39" s="56">
        <f t="shared" si="57"/>
        <v>914</v>
      </c>
      <c r="DQ39" s="39">
        <f>SUM(DQ11:DQ34)</f>
        <v>925.60000000000014</v>
      </c>
      <c r="DR39" s="51">
        <f>SUM(DR11:DR34)</f>
        <v>840.71428571428555</v>
      </c>
      <c r="DT39" s="5"/>
      <c r="DU39" s="5"/>
      <c r="DV39" s="5"/>
      <c r="DW39" s="5"/>
      <c r="DX39" s="5"/>
      <c r="DY39" s="5"/>
      <c r="DZ39" s="5"/>
      <c r="EA39" s="5"/>
      <c r="EF39" s="5"/>
      <c r="EG39" s="5"/>
      <c r="EH39" s="5"/>
      <c r="EI39" s="5"/>
      <c r="EJ39" s="5"/>
      <c r="EK39" s="5"/>
      <c r="EL39" s="5"/>
      <c r="EM39" s="5"/>
      <c r="EQ39" s="38" t="s">
        <v>21</v>
      </c>
      <c r="ER39" s="35">
        <f>CD37</f>
        <v>877</v>
      </c>
      <c r="ES39" s="35">
        <f>CE37+CF37+CH37+CI37+CJ37+CO37</f>
        <v>105</v>
      </c>
      <c r="ET39" s="35">
        <f>CG37+CK37+CL37+CM37+CN37+CP37</f>
        <v>0</v>
      </c>
      <c r="EU39" s="33">
        <f>SUM(ER39:ET39)</f>
        <v>982</v>
      </c>
    </row>
    <row r="40" spans="1:151" ht="9.75" customHeight="1">
      <c r="A40" s="16"/>
      <c r="B40" s="17" t="str">
        <f>$B$5</f>
        <v>Direction :</v>
      </c>
      <c r="C40" s="18" t="s">
        <v>45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Q40" s="16"/>
      <c r="R40" s="17" t="str">
        <f>$B$5</f>
        <v>Direction :</v>
      </c>
      <c r="S40" s="18" t="str">
        <f>$C$40</f>
        <v>SOUTHBOUND</v>
      </c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G40" s="16"/>
      <c r="AH40" s="17" t="str">
        <f>$B$5</f>
        <v>Direction :</v>
      </c>
      <c r="AI40" s="18" t="str">
        <f>$C$40</f>
        <v>SOUTHBOUND</v>
      </c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W40" s="16"/>
      <c r="AX40" s="17" t="str">
        <f>$B$5</f>
        <v>Direction :</v>
      </c>
      <c r="AY40" s="18" t="str">
        <f>$C$40</f>
        <v>SOUTHBOUND</v>
      </c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M40" s="16"/>
      <c r="BN40" s="17" t="str">
        <f>$B$5</f>
        <v>Direction :</v>
      </c>
      <c r="BO40" s="18" t="str">
        <f>$C$40</f>
        <v>SOUTHBOUND</v>
      </c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C40" s="16"/>
      <c r="CD40" s="17" t="str">
        <f>$B$5</f>
        <v>Direction :</v>
      </c>
      <c r="CE40" s="18" t="str">
        <f>$C$40</f>
        <v>SOUTHBOUND</v>
      </c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S40" s="16"/>
      <c r="CT40" s="17" t="str">
        <f>$B$5</f>
        <v>Direction :</v>
      </c>
      <c r="CU40" s="18" t="str">
        <f>$C$40</f>
        <v>SOUTHBOUND</v>
      </c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T40"/>
      <c r="DU40"/>
      <c r="DV40"/>
      <c r="DW40"/>
      <c r="DX40"/>
      <c r="DY40"/>
      <c r="DZ40"/>
      <c r="EA40"/>
      <c r="EF40" s="5"/>
      <c r="EG40" s="5"/>
      <c r="EH40" s="5"/>
      <c r="EI40" s="5"/>
      <c r="EJ40" s="5"/>
      <c r="EK40" s="5"/>
      <c r="EL40" s="5"/>
      <c r="EM40" s="5"/>
      <c r="EQ40" s="38" t="s">
        <v>22</v>
      </c>
      <c r="ER40" s="35">
        <f>CD38</f>
        <v>898</v>
      </c>
      <c r="ES40" s="35">
        <f>CE38+CF38+CH38+CI38+CJ38+CO38</f>
        <v>105</v>
      </c>
      <c r="ET40" s="35">
        <f>CG38+CK38+CL38+CM38+CN38+CP38</f>
        <v>0</v>
      </c>
      <c r="EU40" s="33">
        <f>SUM(ER40:ET40)</f>
        <v>1003</v>
      </c>
    </row>
    <row r="41" spans="1:151" ht="9.75" customHeight="1">
      <c r="A41" s="16"/>
      <c r="B41" s="17"/>
      <c r="C41" s="18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Q41" s="16"/>
      <c r="R41" s="17"/>
      <c r="S41" s="18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G41" s="16"/>
      <c r="AH41" s="17"/>
      <c r="AI41" s="18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W41" s="16"/>
      <c r="AX41" s="17"/>
      <c r="AY41" s="18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M41" s="16"/>
      <c r="BN41" s="17"/>
      <c r="BO41" s="18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C41" s="16"/>
      <c r="CD41" s="17"/>
      <c r="CE41" s="18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S41" s="16"/>
      <c r="CT41" s="17"/>
      <c r="CU41" s="18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T41" s="73" t="s">
        <v>25</v>
      </c>
      <c r="DU41" s="74"/>
      <c r="DV41" s="74"/>
      <c r="DW41" s="74"/>
      <c r="DX41" s="74"/>
      <c r="DY41" s="74"/>
      <c r="DZ41" s="74"/>
      <c r="EA41" s="75"/>
      <c r="EF41" s="5"/>
      <c r="EG41" s="5"/>
      <c r="EH41" s="5"/>
      <c r="EI41" s="5"/>
      <c r="EJ41" s="5"/>
      <c r="EK41" s="5"/>
      <c r="EL41" s="5"/>
      <c r="EM41" s="5"/>
      <c r="EQ41" s="36">
        <f>EQ36+1</f>
        <v>44062</v>
      </c>
      <c r="ER41" s="37"/>
      <c r="ES41" s="37"/>
      <c r="ET41" s="37"/>
      <c r="EU41" s="40"/>
    </row>
    <row r="42" spans="1:151" ht="9.75" customHeight="1">
      <c r="A42" s="21" t="str">
        <f>TEXT(A43,"dddd")</f>
        <v>Thursday</v>
      </c>
      <c r="B42" s="95" t="s">
        <v>2</v>
      </c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4" t="s">
        <v>3</v>
      </c>
      <c r="Q42" s="21" t="str">
        <f>TEXT(Q43,"dddd")</f>
        <v>Friday</v>
      </c>
      <c r="R42" s="95" t="s">
        <v>2</v>
      </c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4" t="s">
        <v>3</v>
      </c>
      <c r="AG42" s="21" t="str">
        <f>TEXT(AG43,"dddd")</f>
        <v>Saturday</v>
      </c>
      <c r="AH42" s="95" t="s">
        <v>2</v>
      </c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4" t="s">
        <v>3</v>
      </c>
      <c r="AW42" s="21" t="str">
        <f>TEXT(AW43,"dddd")</f>
        <v>Sunday</v>
      </c>
      <c r="AX42" s="95" t="s">
        <v>2</v>
      </c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96"/>
      <c r="BK42" s="94" t="s">
        <v>3</v>
      </c>
      <c r="BM42" s="21" t="str">
        <f>TEXT(BM43,"dddd")</f>
        <v>Monday</v>
      </c>
      <c r="BN42" s="95" t="s">
        <v>2</v>
      </c>
      <c r="BO42" s="96"/>
      <c r="BP42" s="96"/>
      <c r="BQ42" s="96"/>
      <c r="BR42" s="96"/>
      <c r="BS42" s="96"/>
      <c r="BT42" s="96"/>
      <c r="BU42" s="96"/>
      <c r="BV42" s="96"/>
      <c r="BW42" s="96"/>
      <c r="BX42" s="96"/>
      <c r="BY42" s="96"/>
      <c r="BZ42" s="96"/>
      <c r="CA42" s="94" t="s">
        <v>3</v>
      </c>
      <c r="CC42" s="21" t="str">
        <f>TEXT(CC43,"dddd")</f>
        <v>Tuesday</v>
      </c>
      <c r="CD42" s="95" t="s">
        <v>2</v>
      </c>
      <c r="CE42" s="96"/>
      <c r="CF42" s="96"/>
      <c r="CG42" s="96"/>
      <c r="CH42" s="96"/>
      <c r="CI42" s="96"/>
      <c r="CJ42" s="96"/>
      <c r="CK42" s="96"/>
      <c r="CL42" s="96"/>
      <c r="CM42" s="96"/>
      <c r="CN42" s="96"/>
      <c r="CO42" s="96"/>
      <c r="CP42" s="96"/>
      <c r="CQ42" s="94" t="s">
        <v>3</v>
      </c>
      <c r="CS42" s="21" t="str">
        <f>TEXT(CS43,"dddd")</f>
        <v>Wednesday</v>
      </c>
      <c r="CT42" s="95" t="s">
        <v>2</v>
      </c>
      <c r="CU42" s="96"/>
      <c r="CV42" s="96"/>
      <c r="CW42" s="96"/>
      <c r="CX42" s="96"/>
      <c r="CY42" s="96"/>
      <c r="CZ42" s="96"/>
      <c r="DA42" s="96"/>
      <c r="DB42" s="96"/>
      <c r="DC42" s="96"/>
      <c r="DD42" s="96"/>
      <c r="DE42" s="96"/>
      <c r="DF42" s="96"/>
      <c r="DG42" s="94" t="s">
        <v>3</v>
      </c>
      <c r="DT42" s="71" t="s">
        <v>7</v>
      </c>
      <c r="DU42" s="21" t="str">
        <f t="shared" ref="DU42:EA42" si="58">TEXT(DU43,"dddd")</f>
        <v>Thursday</v>
      </c>
      <c r="DV42" s="21" t="str">
        <f t="shared" si="58"/>
        <v>Friday</v>
      </c>
      <c r="DW42" s="21" t="str">
        <f t="shared" si="58"/>
        <v>Saturday</v>
      </c>
      <c r="DX42" s="21" t="str">
        <f t="shared" si="58"/>
        <v>Sunday</v>
      </c>
      <c r="DY42" s="21" t="str">
        <f t="shared" si="58"/>
        <v>Monday</v>
      </c>
      <c r="DZ42" s="21" t="str">
        <f t="shared" si="58"/>
        <v>Tuesday</v>
      </c>
      <c r="EA42" s="21" t="str">
        <f t="shared" si="58"/>
        <v>Wednesday</v>
      </c>
      <c r="EF42" s="5"/>
      <c r="EG42" s="5"/>
      <c r="EH42" s="5"/>
      <c r="EI42" s="5"/>
      <c r="EJ42" s="5"/>
      <c r="EK42" s="5"/>
      <c r="EL42" s="5"/>
      <c r="EM42" s="5"/>
      <c r="EQ42" s="38" t="s">
        <v>17</v>
      </c>
      <c r="ER42" s="35">
        <f>CT35</f>
        <v>675</v>
      </c>
      <c r="ES42" s="35">
        <f>CU35+CV35+CX35+CY35+CZ35+DE35</f>
        <v>90</v>
      </c>
      <c r="ET42" s="35">
        <f>CW35+DA35+DB35+DC35+DD35+DF35</f>
        <v>0</v>
      </c>
      <c r="EU42" s="33">
        <f>SUM(ER42:ET42)</f>
        <v>765</v>
      </c>
    </row>
    <row r="43" spans="1:151" ht="9.75" customHeight="1">
      <c r="A43" s="22">
        <f>A8</f>
        <v>44056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4"/>
      <c r="Q43" s="22">
        <f>Q8</f>
        <v>44057</v>
      </c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4"/>
      <c r="AG43" s="22">
        <f>AG8</f>
        <v>44058</v>
      </c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4"/>
      <c r="AW43" s="22">
        <f>AW8</f>
        <v>44059</v>
      </c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4"/>
      <c r="BM43" s="22">
        <f>BM8</f>
        <v>44060</v>
      </c>
      <c r="BN43" s="96"/>
      <c r="BO43" s="96"/>
      <c r="BP43" s="96"/>
      <c r="BQ43" s="96"/>
      <c r="BR43" s="96"/>
      <c r="BS43" s="96"/>
      <c r="BT43" s="96"/>
      <c r="BU43" s="96"/>
      <c r="BV43" s="96"/>
      <c r="BW43" s="96"/>
      <c r="BX43" s="96"/>
      <c r="BY43" s="96"/>
      <c r="BZ43" s="96"/>
      <c r="CA43" s="94"/>
      <c r="CC43" s="22">
        <f>CC8</f>
        <v>44061</v>
      </c>
      <c r="CD43" s="96"/>
      <c r="CE43" s="96"/>
      <c r="CF43" s="96"/>
      <c r="CG43" s="96"/>
      <c r="CH43" s="96"/>
      <c r="CI43" s="96"/>
      <c r="CJ43" s="96"/>
      <c r="CK43" s="96"/>
      <c r="CL43" s="96"/>
      <c r="CM43" s="96"/>
      <c r="CN43" s="96"/>
      <c r="CO43" s="96"/>
      <c r="CP43" s="96"/>
      <c r="CQ43" s="94"/>
      <c r="CS43" s="22">
        <f>CS8</f>
        <v>44062</v>
      </c>
      <c r="CT43" s="96"/>
      <c r="CU43" s="96"/>
      <c r="CV43" s="96"/>
      <c r="CW43" s="96"/>
      <c r="CX43" s="96"/>
      <c r="CY43" s="96"/>
      <c r="CZ43" s="96"/>
      <c r="DA43" s="96"/>
      <c r="DB43" s="96"/>
      <c r="DC43" s="96"/>
      <c r="DD43" s="96"/>
      <c r="DE43" s="96"/>
      <c r="DF43" s="96"/>
      <c r="DG43" s="94"/>
      <c r="DT43" s="72"/>
      <c r="DU43" s="29">
        <f>$A$8</f>
        <v>44056</v>
      </c>
      <c r="DV43" s="30">
        <f t="shared" ref="DV43:EA43" si="59">DU43+1</f>
        <v>44057</v>
      </c>
      <c r="DW43" s="30">
        <f t="shared" si="59"/>
        <v>44058</v>
      </c>
      <c r="DX43" s="30">
        <f t="shared" si="59"/>
        <v>44059</v>
      </c>
      <c r="DY43" s="30">
        <f t="shared" si="59"/>
        <v>44060</v>
      </c>
      <c r="DZ43" s="30">
        <f t="shared" si="59"/>
        <v>44061</v>
      </c>
      <c r="EA43" s="30">
        <f t="shared" si="59"/>
        <v>44062</v>
      </c>
      <c r="EF43" s="5"/>
      <c r="EG43" s="5"/>
      <c r="EH43" s="5"/>
      <c r="EI43" s="5"/>
      <c r="EJ43" s="5"/>
      <c r="EK43" s="5"/>
      <c r="EL43" s="5"/>
      <c r="EM43" s="5"/>
      <c r="EQ43" s="38" t="s">
        <v>19</v>
      </c>
      <c r="ER43" s="35">
        <f>CT36</f>
        <v>778</v>
      </c>
      <c r="ES43" s="35">
        <f>CU36+CV36+CX36+CY36+CZ36+DE36</f>
        <v>100</v>
      </c>
      <c r="ET43" s="35">
        <f>CW36+DA36+DB36+DC36+DD36+DF36</f>
        <v>0</v>
      </c>
      <c r="EU43" s="33">
        <f>SUM(ER43:ET43)</f>
        <v>878</v>
      </c>
    </row>
    <row r="44" spans="1:151" ht="9.75" customHeight="1">
      <c r="A44" s="23" t="s">
        <v>7</v>
      </c>
      <c r="B44" s="23">
        <v>1</v>
      </c>
      <c r="C44" s="23">
        <v>2</v>
      </c>
      <c r="D44" s="23">
        <v>3</v>
      </c>
      <c r="E44" s="23">
        <v>4</v>
      </c>
      <c r="F44" s="23">
        <v>5</v>
      </c>
      <c r="G44" s="23">
        <v>6</v>
      </c>
      <c r="H44" s="23">
        <v>7</v>
      </c>
      <c r="I44" s="23">
        <v>8</v>
      </c>
      <c r="J44" s="23">
        <v>9</v>
      </c>
      <c r="K44" s="23">
        <v>10</v>
      </c>
      <c r="L44" s="23">
        <v>11</v>
      </c>
      <c r="M44" s="23">
        <v>12</v>
      </c>
      <c r="N44" s="23">
        <v>13</v>
      </c>
      <c r="O44" s="94"/>
      <c r="Q44" s="23" t="s">
        <v>7</v>
      </c>
      <c r="R44" s="23">
        <v>1</v>
      </c>
      <c r="S44" s="23">
        <v>2</v>
      </c>
      <c r="T44" s="23">
        <v>3</v>
      </c>
      <c r="U44" s="23">
        <v>4</v>
      </c>
      <c r="V44" s="23">
        <v>5</v>
      </c>
      <c r="W44" s="23">
        <v>6</v>
      </c>
      <c r="X44" s="23">
        <v>7</v>
      </c>
      <c r="Y44" s="23">
        <v>8</v>
      </c>
      <c r="Z44" s="23">
        <v>9</v>
      </c>
      <c r="AA44" s="23">
        <v>10</v>
      </c>
      <c r="AB44" s="23">
        <v>11</v>
      </c>
      <c r="AC44" s="23">
        <v>12</v>
      </c>
      <c r="AD44" s="23">
        <v>13</v>
      </c>
      <c r="AE44" s="94"/>
      <c r="AG44" s="23" t="s">
        <v>7</v>
      </c>
      <c r="AH44" s="23">
        <v>1</v>
      </c>
      <c r="AI44" s="23">
        <v>2</v>
      </c>
      <c r="AJ44" s="23">
        <v>3</v>
      </c>
      <c r="AK44" s="23">
        <v>4</v>
      </c>
      <c r="AL44" s="23">
        <v>5</v>
      </c>
      <c r="AM44" s="23">
        <v>6</v>
      </c>
      <c r="AN44" s="23">
        <v>7</v>
      </c>
      <c r="AO44" s="23">
        <v>8</v>
      </c>
      <c r="AP44" s="23">
        <v>9</v>
      </c>
      <c r="AQ44" s="23">
        <v>10</v>
      </c>
      <c r="AR44" s="23">
        <v>11</v>
      </c>
      <c r="AS44" s="23">
        <v>12</v>
      </c>
      <c r="AT44" s="23">
        <v>13</v>
      </c>
      <c r="AU44" s="94"/>
      <c r="AW44" s="23" t="s">
        <v>7</v>
      </c>
      <c r="AX44" s="23">
        <v>1</v>
      </c>
      <c r="AY44" s="23">
        <v>2</v>
      </c>
      <c r="AZ44" s="23">
        <v>3</v>
      </c>
      <c r="BA44" s="23">
        <v>4</v>
      </c>
      <c r="BB44" s="23">
        <v>5</v>
      </c>
      <c r="BC44" s="23">
        <v>6</v>
      </c>
      <c r="BD44" s="23">
        <v>7</v>
      </c>
      <c r="BE44" s="23">
        <v>8</v>
      </c>
      <c r="BF44" s="23">
        <v>9</v>
      </c>
      <c r="BG44" s="23">
        <v>10</v>
      </c>
      <c r="BH44" s="23">
        <v>11</v>
      </c>
      <c r="BI44" s="23">
        <v>12</v>
      </c>
      <c r="BJ44" s="23">
        <v>13</v>
      </c>
      <c r="BK44" s="94"/>
      <c r="BM44" s="23" t="s">
        <v>7</v>
      </c>
      <c r="BN44" s="23">
        <v>1</v>
      </c>
      <c r="BO44" s="23">
        <v>2</v>
      </c>
      <c r="BP44" s="23">
        <v>3</v>
      </c>
      <c r="BQ44" s="23">
        <v>4</v>
      </c>
      <c r="BR44" s="23">
        <v>5</v>
      </c>
      <c r="BS44" s="23">
        <v>6</v>
      </c>
      <c r="BT44" s="23">
        <v>7</v>
      </c>
      <c r="BU44" s="23">
        <v>8</v>
      </c>
      <c r="BV44" s="23">
        <v>9</v>
      </c>
      <c r="BW44" s="23">
        <v>10</v>
      </c>
      <c r="BX44" s="23">
        <v>11</v>
      </c>
      <c r="BY44" s="23">
        <v>12</v>
      </c>
      <c r="BZ44" s="23">
        <v>13</v>
      </c>
      <c r="CA44" s="94"/>
      <c r="CC44" s="23" t="s">
        <v>7</v>
      </c>
      <c r="CD44" s="23">
        <v>1</v>
      </c>
      <c r="CE44" s="23">
        <v>2</v>
      </c>
      <c r="CF44" s="23">
        <v>3</v>
      </c>
      <c r="CG44" s="23">
        <v>4</v>
      </c>
      <c r="CH44" s="23">
        <v>5</v>
      </c>
      <c r="CI44" s="23">
        <v>6</v>
      </c>
      <c r="CJ44" s="23">
        <v>7</v>
      </c>
      <c r="CK44" s="23">
        <v>8</v>
      </c>
      <c r="CL44" s="23">
        <v>9</v>
      </c>
      <c r="CM44" s="23">
        <v>10</v>
      </c>
      <c r="CN44" s="23">
        <v>11</v>
      </c>
      <c r="CO44" s="23">
        <v>12</v>
      </c>
      <c r="CP44" s="23">
        <v>13</v>
      </c>
      <c r="CQ44" s="94"/>
      <c r="CS44" s="23" t="s">
        <v>7</v>
      </c>
      <c r="CT44" s="23">
        <v>1</v>
      </c>
      <c r="CU44" s="23">
        <v>2</v>
      </c>
      <c r="CV44" s="23">
        <v>3</v>
      </c>
      <c r="CW44" s="23">
        <v>4</v>
      </c>
      <c r="CX44" s="23">
        <v>5</v>
      </c>
      <c r="CY44" s="23">
        <v>6</v>
      </c>
      <c r="CZ44" s="23">
        <v>7</v>
      </c>
      <c r="DA44" s="23">
        <v>8</v>
      </c>
      <c r="DB44" s="23">
        <v>9</v>
      </c>
      <c r="DC44" s="23">
        <v>10</v>
      </c>
      <c r="DD44" s="23">
        <v>11</v>
      </c>
      <c r="DE44" s="23">
        <v>12</v>
      </c>
      <c r="DF44" s="23">
        <v>13</v>
      </c>
      <c r="DG44" s="94"/>
      <c r="DT44" s="23">
        <v>1</v>
      </c>
      <c r="DU44" s="34">
        <v>33</v>
      </c>
      <c r="DV44" s="34" t="s">
        <v>14</v>
      </c>
      <c r="DW44" s="34">
        <v>33.590169943749473</v>
      </c>
      <c r="DX44" s="34">
        <v>42.558685611676871</v>
      </c>
      <c r="DY44" s="34" t="s">
        <v>14</v>
      </c>
      <c r="DZ44" s="34">
        <v>39.977225575051662</v>
      </c>
      <c r="EA44" s="34">
        <v>38</v>
      </c>
      <c r="EF44" s="43"/>
      <c r="EG44" s="5"/>
      <c r="EH44" s="5"/>
      <c r="EI44" s="5"/>
      <c r="EJ44" s="5"/>
      <c r="EK44" s="5"/>
      <c r="EL44" s="5"/>
      <c r="EM44" s="5"/>
      <c r="EQ44" s="38" t="s">
        <v>21</v>
      </c>
      <c r="ER44" s="35">
        <f>CT37</f>
        <v>792</v>
      </c>
      <c r="ES44" s="35">
        <f>CU37+CV37+CX37+CY37+CZ37+DE37</f>
        <v>101</v>
      </c>
      <c r="ET44" s="35">
        <f>CW37+DA37+DB37+DC37+DD37+DF37</f>
        <v>0</v>
      </c>
      <c r="EU44" s="33">
        <f>SUM(ER44:ET44)</f>
        <v>893</v>
      </c>
    </row>
    <row r="45" spans="1:151" ht="9.75" customHeight="1">
      <c r="A45" s="23">
        <v>1</v>
      </c>
      <c r="B45" s="25">
        <v>1</v>
      </c>
      <c r="C45" s="25">
        <v>0</v>
      </c>
      <c r="D45" s="25">
        <v>0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6">
        <f>SUM(B45:N45)</f>
        <v>1</v>
      </c>
      <c r="Q45" s="23">
        <v>1</v>
      </c>
      <c r="R45" s="25">
        <v>2</v>
      </c>
      <c r="S45" s="25">
        <v>1</v>
      </c>
      <c r="T45" s="25">
        <v>0</v>
      </c>
      <c r="U45" s="25">
        <v>0</v>
      </c>
      <c r="V45" s="25">
        <v>0</v>
      </c>
      <c r="W45" s="25">
        <v>0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26">
        <f>SUM(R45:AD45)</f>
        <v>3</v>
      </c>
      <c r="AG45" s="23">
        <v>1</v>
      </c>
      <c r="AH45" s="25">
        <v>4</v>
      </c>
      <c r="AI45" s="25">
        <v>0</v>
      </c>
      <c r="AJ45" s="25">
        <v>0</v>
      </c>
      <c r="AK45" s="25">
        <v>0</v>
      </c>
      <c r="AL45" s="25">
        <v>0</v>
      </c>
      <c r="AM45" s="25">
        <v>0</v>
      </c>
      <c r="AN45" s="25">
        <v>0</v>
      </c>
      <c r="AO45" s="25">
        <v>0</v>
      </c>
      <c r="AP45" s="25">
        <v>0</v>
      </c>
      <c r="AQ45" s="25">
        <v>0</v>
      </c>
      <c r="AR45" s="25">
        <v>0</v>
      </c>
      <c r="AS45" s="25">
        <v>0</v>
      </c>
      <c r="AT45" s="25">
        <v>0</v>
      </c>
      <c r="AU45" s="26">
        <f>SUM(AH45:AT45)</f>
        <v>4</v>
      </c>
      <c r="AW45" s="23">
        <v>1</v>
      </c>
      <c r="AX45" s="25">
        <v>9</v>
      </c>
      <c r="AY45" s="25">
        <v>1</v>
      </c>
      <c r="AZ45" s="25">
        <v>0</v>
      </c>
      <c r="BA45" s="25">
        <v>0</v>
      </c>
      <c r="BB45" s="25">
        <v>0</v>
      </c>
      <c r="BC45" s="25">
        <v>0</v>
      </c>
      <c r="BD45" s="25">
        <v>0</v>
      </c>
      <c r="BE45" s="25">
        <v>0</v>
      </c>
      <c r="BF45" s="25">
        <v>0</v>
      </c>
      <c r="BG45" s="25">
        <v>0</v>
      </c>
      <c r="BH45" s="25">
        <v>0</v>
      </c>
      <c r="BI45" s="25">
        <v>0</v>
      </c>
      <c r="BJ45" s="25">
        <v>0</v>
      </c>
      <c r="BK45" s="26">
        <f>SUM(AX45:BJ45)</f>
        <v>10</v>
      </c>
      <c r="BM45" s="23">
        <v>1</v>
      </c>
      <c r="BN45" s="25">
        <v>1</v>
      </c>
      <c r="BO45" s="25">
        <v>1</v>
      </c>
      <c r="BP45" s="25">
        <v>0</v>
      </c>
      <c r="BQ45" s="25">
        <v>0</v>
      </c>
      <c r="BR45" s="25">
        <v>0</v>
      </c>
      <c r="BS45" s="25">
        <v>0</v>
      </c>
      <c r="BT45" s="25">
        <v>0</v>
      </c>
      <c r="BU45" s="25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6">
        <f>SUM(BN45:BZ45)</f>
        <v>2</v>
      </c>
      <c r="CC45" s="23">
        <v>1</v>
      </c>
      <c r="CD45" s="25">
        <v>2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</v>
      </c>
      <c r="CL45" s="25">
        <v>0</v>
      </c>
      <c r="CM45" s="25">
        <v>0</v>
      </c>
      <c r="CN45" s="25">
        <v>0</v>
      </c>
      <c r="CO45" s="25">
        <v>0</v>
      </c>
      <c r="CP45" s="25">
        <v>0</v>
      </c>
      <c r="CQ45" s="26">
        <f>SUM(CD45:CP45)</f>
        <v>2</v>
      </c>
      <c r="CS45" s="23">
        <v>1</v>
      </c>
      <c r="CT45" s="25">
        <v>3</v>
      </c>
      <c r="CU45" s="25">
        <v>1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0</v>
      </c>
      <c r="DB45" s="25">
        <v>0</v>
      </c>
      <c r="DC45" s="25">
        <v>0</v>
      </c>
      <c r="DD45" s="25">
        <v>0</v>
      </c>
      <c r="DE45" s="25">
        <v>0</v>
      </c>
      <c r="DF45" s="25">
        <v>0</v>
      </c>
      <c r="DG45" s="26">
        <f>SUM(CT45:DF45)</f>
        <v>4</v>
      </c>
      <c r="DT45" s="23">
        <v>2</v>
      </c>
      <c r="DU45" s="34" t="s">
        <v>14</v>
      </c>
      <c r="DV45" s="34" t="s">
        <v>14</v>
      </c>
      <c r="DW45" s="34" t="s">
        <v>14</v>
      </c>
      <c r="DX45" s="34">
        <v>34.830127018922191</v>
      </c>
      <c r="DY45" s="34" t="s">
        <v>14</v>
      </c>
      <c r="DZ45" s="34" t="s">
        <v>14</v>
      </c>
      <c r="EA45" s="34" t="s">
        <v>14</v>
      </c>
      <c r="EF45" s="41" t="str">
        <f>TEXT(EF46,"dddd")</f>
        <v>Sunday</v>
      </c>
      <c r="EH45" s="5"/>
      <c r="EI45" s="5"/>
      <c r="EJ45" s="5"/>
      <c r="EK45" s="5"/>
      <c r="EL45" s="5"/>
      <c r="EM45" s="5"/>
      <c r="EQ45" s="38" t="s">
        <v>22</v>
      </c>
      <c r="ER45" s="35">
        <f>CT38</f>
        <v>810</v>
      </c>
      <c r="ES45" s="35">
        <f>CU38+CV38+CX38+CY38+CZ38+DE38</f>
        <v>104</v>
      </c>
      <c r="ET45" s="35">
        <f>CW38+DA38+DB38+DC38+DD38+DF38</f>
        <v>0</v>
      </c>
      <c r="EU45" s="33">
        <f>SUM(ER45:ET45)</f>
        <v>914</v>
      </c>
    </row>
    <row r="46" spans="1:151" ht="9.75" customHeight="1">
      <c r="A46" s="23">
        <v>2</v>
      </c>
      <c r="B46" s="25">
        <v>0</v>
      </c>
      <c r="C46" s="25">
        <v>1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6">
        <f t="shared" ref="O46:O68" si="60">SUM(B46:N46)</f>
        <v>1</v>
      </c>
      <c r="Q46" s="23">
        <v>2</v>
      </c>
      <c r="R46" s="25">
        <v>1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6">
        <f t="shared" ref="AE46:AE68" si="61">SUM(R46:AD46)</f>
        <v>1</v>
      </c>
      <c r="AG46" s="23">
        <v>2</v>
      </c>
      <c r="AH46" s="25">
        <v>3</v>
      </c>
      <c r="AI46" s="25">
        <v>0</v>
      </c>
      <c r="AJ46" s="25">
        <v>0</v>
      </c>
      <c r="AK46" s="25">
        <v>0</v>
      </c>
      <c r="AL46" s="25">
        <v>0</v>
      </c>
      <c r="AM46" s="25">
        <v>0</v>
      </c>
      <c r="AN46" s="25">
        <v>0</v>
      </c>
      <c r="AO46" s="25">
        <v>0</v>
      </c>
      <c r="AP46" s="25">
        <v>0</v>
      </c>
      <c r="AQ46" s="25">
        <v>0</v>
      </c>
      <c r="AR46" s="25">
        <v>0</v>
      </c>
      <c r="AS46" s="25">
        <v>0</v>
      </c>
      <c r="AT46" s="25">
        <v>0</v>
      </c>
      <c r="AU46" s="26">
        <f t="shared" ref="AU46:AU68" si="62">SUM(AH46:AT46)</f>
        <v>3</v>
      </c>
      <c r="AW46" s="23">
        <v>2</v>
      </c>
      <c r="AX46" s="25">
        <v>3</v>
      </c>
      <c r="AY46" s="25">
        <v>0</v>
      </c>
      <c r="AZ46" s="25">
        <v>0</v>
      </c>
      <c r="BA46" s="25">
        <v>0</v>
      </c>
      <c r="BB46" s="25">
        <v>0</v>
      </c>
      <c r="BC46" s="25">
        <v>0</v>
      </c>
      <c r="BD46" s="25">
        <v>0</v>
      </c>
      <c r="BE46" s="25">
        <v>0</v>
      </c>
      <c r="BF46" s="25">
        <v>0</v>
      </c>
      <c r="BG46" s="25">
        <v>0</v>
      </c>
      <c r="BH46" s="25">
        <v>0</v>
      </c>
      <c r="BI46" s="25">
        <v>0</v>
      </c>
      <c r="BJ46" s="25">
        <v>0</v>
      </c>
      <c r="BK46" s="26">
        <f t="shared" ref="BK46:BK68" si="63">SUM(AX46:BJ46)</f>
        <v>3</v>
      </c>
      <c r="BM46" s="23">
        <v>2</v>
      </c>
      <c r="BN46" s="25">
        <v>0</v>
      </c>
      <c r="BO46" s="25">
        <v>0</v>
      </c>
      <c r="BP46" s="25">
        <v>0</v>
      </c>
      <c r="BQ46" s="25">
        <v>0</v>
      </c>
      <c r="BR46" s="25">
        <v>0</v>
      </c>
      <c r="BS46" s="25">
        <v>0</v>
      </c>
      <c r="BT46" s="25">
        <v>0</v>
      </c>
      <c r="BU46" s="25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6">
        <f t="shared" ref="CA46:CA68" si="64">SUM(BN46:BZ46)</f>
        <v>0</v>
      </c>
      <c r="CC46" s="23">
        <v>2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6">
        <f t="shared" ref="CQ46:CQ68" si="65">SUM(CD46:CP46)</f>
        <v>0</v>
      </c>
      <c r="CS46" s="23">
        <v>2</v>
      </c>
      <c r="CT46" s="25">
        <v>0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6">
        <f t="shared" ref="DG46:DG68" si="66">SUM(CT46:DF46)</f>
        <v>0</v>
      </c>
      <c r="DT46" s="23">
        <v>3</v>
      </c>
      <c r="DU46" s="34" t="s">
        <v>14</v>
      </c>
      <c r="DV46" s="34" t="s">
        <v>14</v>
      </c>
      <c r="DW46" s="34" t="s">
        <v>14</v>
      </c>
      <c r="DX46" s="34" t="s">
        <v>14</v>
      </c>
      <c r="DY46" s="34" t="s">
        <v>14</v>
      </c>
      <c r="DZ46" s="34" t="s">
        <v>14</v>
      </c>
      <c r="EA46" s="34" t="s">
        <v>14</v>
      </c>
      <c r="EF46" s="42">
        <f>EF37+1</f>
        <v>44059</v>
      </c>
      <c r="EG46" s="5"/>
      <c r="EH46" s="5"/>
      <c r="EI46" s="5"/>
      <c r="EJ46" s="5"/>
      <c r="EK46" s="5"/>
      <c r="EL46" s="5"/>
      <c r="EM46" s="5"/>
      <c r="EQ46" s="36" t="s">
        <v>26</v>
      </c>
      <c r="ER46" s="37"/>
      <c r="ES46" s="37"/>
      <c r="ET46" s="37"/>
      <c r="EU46" s="40"/>
    </row>
    <row r="47" spans="1:151" ht="9.75" customHeight="1">
      <c r="A47" s="23">
        <v>3</v>
      </c>
      <c r="B47" s="25">
        <v>3</v>
      </c>
      <c r="C47" s="25">
        <v>0</v>
      </c>
      <c r="D47" s="25">
        <v>0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  <c r="M47" s="25">
        <v>0</v>
      </c>
      <c r="N47" s="25">
        <v>0</v>
      </c>
      <c r="O47" s="26">
        <f t="shared" si="60"/>
        <v>3</v>
      </c>
      <c r="Q47" s="23">
        <v>3</v>
      </c>
      <c r="R47" s="25">
        <v>1</v>
      </c>
      <c r="S47" s="25">
        <v>0</v>
      </c>
      <c r="T47" s="25">
        <v>0</v>
      </c>
      <c r="U47" s="25">
        <v>0</v>
      </c>
      <c r="V47" s="25">
        <v>0</v>
      </c>
      <c r="W47" s="25">
        <v>0</v>
      </c>
      <c r="X47" s="25">
        <v>0</v>
      </c>
      <c r="Y47" s="25">
        <v>0</v>
      </c>
      <c r="Z47" s="25">
        <v>0</v>
      </c>
      <c r="AA47" s="25">
        <v>0</v>
      </c>
      <c r="AB47" s="25">
        <v>0</v>
      </c>
      <c r="AC47" s="25">
        <v>0</v>
      </c>
      <c r="AD47" s="25">
        <v>0</v>
      </c>
      <c r="AE47" s="26">
        <f t="shared" si="61"/>
        <v>1</v>
      </c>
      <c r="AG47" s="23">
        <v>3</v>
      </c>
      <c r="AH47" s="25">
        <v>1</v>
      </c>
      <c r="AI47" s="25">
        <v>1</v>
      </c>
      <c r="AJ47" s="25">
        <v>0</v>
      </c>
      <c r="AK47" s="25">
        <v>0</v>
      </c>
      <c r="AL47" s="25">
        <v>0</v>
      </c>
      <c r="AM47" s="25">
        <v>0</v>
      </c>
      <c r="AN47" s="25">
        <v>0</v>
      </c>
      <c r="AO47" s="25">
        <v>0</v>
      </c>
      <c r="AP47" s="25">
        <v>0</v>
      </c>
      <c r="AQ47" s="25">
        <v>0</v>
      </c>
      <c r="AR47" s="25">
        <v>0</v>
      </c>
      <c r="AS47" s="25">
        <v>0</v>
      </c>
      <c r="AT47" s="25">
        <v>0</v>
      </c>
      <c r="AU47" s="26">
        <f t="shared" si="62"/>
        <v>2</v>
      </c>
      <c r="AW47" s="23">
        <v>3</v>
      </c>
      <c r="AX47" s="25">
        <v>0</v>
      </c>
      <c r="AY47" s="25">
        <v>0</v>
      </c>
      <c r="AZ47" s="25">
        <v>0</v>
      </c>
      <c r="BA47" s="25">
        <v>0</v>
      </c>
      <c r="BB47" s="25">
        <v>0</v>
      </c>
      <c r="BC47" s="25">
        <v>0</v>
      </c>
      <c r="BD47" s="25">
        <v>0</v>
      </c>
      <c r="BE47" s="25">
        <v>0</v>
      </c>
      <c r="BF47" s="25">
        <v>0</v>
      </c>
      <c r="BG47" s="25">
        <v>0</v>
      </c>
      <c r="BH47" s="25">
        <v>0</v>
      </c>
      <c r="BI47" s="25">
        <v>0</v>
      </c>
      <c r="BJ47" s="25">
        <v>0</v>
      </c>
      <c r="BK47" s="26">
        <f t="shared" si="63"/>
        <v>0</v>
      </c>
      <c r="BM47" s="23">
        <v>3</v>
      </c>
      <c r="BN47" s="25">
        <v>1</v>
      </c>
      <c r="BO47" s="25">
        <v>0</v>
      </c>
      <c r="BP47" s="25">
        <v>0</v>
      </c>
      <c r="BQ47" s="25">
        <v>0</v>
      </c>
      <c r="BR47" s="25">
        <v>0</v>
      </c>
      <c r="BS47" s="25">
        <v>0</v>
      </c>
      <c r="BT47" s="25">
        <v>0</v>
      </c>
      <c r="BU47" s="25">
        <v>0</v>
      </c>
      <c r="BV47" s="25">
        <v>0</v>
      </c>
      <c r="BW47" s="25">
        <v>0</v>
      </c>
      <c r="BX47" s="25">
        <v>0</v>
      </c>
      <c r="BY47" s="25">
        <v>0</v>
      </c>
      <c r="BZ47" s="25">
        <v>0</v>
      </c>
      <c r="CA47" s="26">
        <f t="shared" si="64"/>
        <v>1</v>
      </c>
      <c r="CC47" s="23">
        <v>3</v>
      </c>
      <c r="CD47" s="25">
        <v>5</v>
      </c>
      <c r="CE47" s="25">
        <v>0</v>
      </c>
      <c r="CF47" s="25">
        <v>0</v>
      </c>
      <c r="CG47" s="25">
        <v>0</v>
      </c>
      <c r="CH47" s="25">
        <v>0</v>
      </c>
      <c r="CI47" s="25">
        <v>0</v>
      </c>
      <c r="CJ47" s="25">
        <v>0</v>
      </c>
      <c r="CK47" s="25">
        <v>0</v>
      </c>
      <c r="CL47" s="25">
        <v>0</v>
      </c>
      <c r="CM47" s="25">
        <v>0</v>
      </c>
      <c r="CN47" s="25">
        <v>0</v>
      </c>
      <c r="CO47" s="25">
        <v>0</v>
      </c>
      <c r="CP47" s="25">
        <v>0</v>
      </c>
      <c r="CQ47" s="26">
        <f t="shared" si="65"/>
        <v>5</v>
      </c>
      <c r="CS47" s="23">
        <v>3</v>
      </c>
      <c r="CT47" s="25">
        <v>3</v>
      </c>
      <c r="CU47" s="25">
        <v>0</v>
      </c>
      <c r="CV47" s="25">
        <v>0</v>
      </c>
      <c r="CW47" s="25">
        <v>0</v>
      </c>
      <c r="CX47" s="25">
        <v>0</v>
      </c>
      <c r="CY47" s="25">
        <v>0</v>
      </c>
      <c r="CZ47" s="25">
        <v>0</v>
      </c>
      <c r="DA47" s="25">
        <v>0</v>
      </c>
      <c r="DB47" s="25">
        <v>0</v>
      </c>
      <c r="DC47" s="25">
        <v>0</v>
      </c>
      <c r="DD47" s="25">
        <v>0</v>
      </c>
      <c r="DE47" s="25">
        <v>0</v>
      </c>
      <c r="DF47" s="25">
        <v>0</v>
      </c>
      <c r="DG47" s="26">
        <f t="shared" si="66"/>
        <v>3</v>
      </c>
      <c r="DT47" s="23">
        <v>4</v>
      </c>
      <c r="DU47" s="34">
        <v>36.624368670764582</v>
      </c>
      <c r="DV47" s="34" t="s">
        <v>14</v>
      </c>
      <c r="DW47" s="34" t="s">
        <v>14</v>
      </c>
      <c r="DX47" s="34">
        <v>40.588834764831844</v>
      </c>
      <c r="DY47" s="34" t="s">
        <v>14</v>
      </c>
      <c r="DZ47" s="34" t="s">
        <v>14</v>
      </c>
      <c r="EA47" s="34">
        <v>44.513878188659973</v>
      </c>
      <c r="EF47" s="5"/>
      <c r="EG47" s="5"/>
      <c r="EH47" s="5"/>
      <c r="EI47" s="5"/>
      <c r="EJ47" s="5"/>
      <c r="EK47" s="5"/>
      <c r="EL47" s="5"/>
      <c r="EM47" s="5"/>
      <c r="EQ47" s="38" t="s">
        <v>17</v>
      </c>
      <c r="ER47" s="35">
        <f t="shared" ref="ER47:ET50" si="67">(ER12+ER17+ER22+ER27+ER32+ER37+ER42)/7</f>
        <v>626.42857142857144</v>
      </c>
      <c r="ES47" s="35">
        <f t="shared" si="67"/>
        <v>77</v>
      </c>
      <c r="ET47" s="35">
        <f t="shared" si="67"/>
        <v>1.2857142857142858</v>
      </c>
      <c r="EU47" s="33">
        <f>SUM(ER47:ET47)</f>
        <v>704.71428571428578</v>
      </c>
    </row>
    <row r="48" spans="1:151" ht="9.75" customHeight="1">
      <c r="A48" s="23">
        <v>4</v>
      </c>
      <c r="B48" s="25">
        <v>3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6">
        <f t="shared" si="60"/>
        <v>3</v>
      </c>
      <c r="Q48" s="23">
        <v>4</v>
      </c>
      <c r="R48" s="25">
        <v>1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6">
        <f t="shared" si="61"/>
        <v>1</v>
      </c>
      <c r="AG48" s="23">
        <v>4</v>
      </c>
      <c r="AH48" s="25">
        <v>0</v>
      </c>
      <c r="AI48" s="25">
        <v>0</v>
      </c>
      <c r="AJ48" s="25">
        <v>0</v>
      </c>
      <c r="AK48" s="25">
        <v>0</v>
      </c>
      <c r="AL48" s="25">
        <v>0</v>
      </c>
      <c r="AM48" s="25">
        <v>0</v>
      </c>
      <c r="AN48" s="25">
        <v>0</v>
      </c>
      <c r="AO48" s="25">
        <v>0</v>
      </c>
      <c r="AP48" s="25">
        <v>0</v>
      </c>
      <c r="AQ48" s="25">
        <v>0</v>
      </c>
      <c r="AR48" s="25">
        <v>0</v>
      </c>
      <c r="AS48" s="25">
        <v>0</v>
      </c>
      <c r="AT48" s="25">
        <v>0</v>
      </c>
      <c r="AU48" s="26">
        <f t="shared" si="62"/>
        <v>0</v>
      </c>
      <c r="AW48" s="23">
        <v>4</v>
      </c>
      <c r="AX48" s="25">
        <v>3</v>
      </c>
      <c r="AY48" s="25">
        <v>0</v>
      </c>
      <c r="AZ48" s="25">
        <v>0</v>
      </c>
      <c r="BA48" s="25">
        <v>0</v>
      </c>
      <c r="BB48" s="25">
        <v>0</v>
      </c>
      <c r="BC48" s="25">
        <v>0</v>
      </c>
      <c r="BD48" s="25">
        <v>0</v>
      </c>
      <c r="BE48" s="25">
        <v>0</v>
      </c>
      <c r="BF48" s="25">
        <v>0</v>
      </c>
      <c r="BG48" s="25">
        <v>0</v>
      </c>
      <c r="BH48" s="25">
        <v>0</v>
      </c>
      <c r="BI48" s="25">
        <v>0</v>
      </c>
      <c r="BJ48" s="25">
        <v>0</v>
      </c>
      <c r="BK48" s="26">
        <f t="shared" si="63"/>
        <v>3</v>
      </c>
      <c r="BM48" s="23">
        <v>4</v>
      </c>
      <c r="BN48" s="25">
        <v>6</v>
      </c>
      <c r="BO48" s="25">
        <v>0</v>
      </c>
      <c r="BP48" s="25">
        <v>0</v>
      </c>
      <c r="BQ48" s="25">
        <v>0</v>
      </c>
      <c r="BR48" s="25">
        <v>0</v>
      </c>
      <c r="BS48" s="25">
        <v>0</v>
      </c>
      <c r="BT48" s="25">
        <v>0</v>
      </c>
      <c r="BU48" s="25">
        <v>0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6">
        <f t="shared" si="64"/>
        <v>6</v>
      </c>
      <c r="CC48" s="23">
        <v>4</v>
      </c>
      <c r="CD48" s="25">
        <v>6</v>
      </c>
      <c r="CE48" s="25">
        <v>1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5">
        <v>0</v>
      </c>
      <c r="CO48" s="25">
        <v>0</v>
      </c>
      <c r="CP48" s="25">
        <v>0</v>
      </c>
      <c r="CQ48" s="26">
        <f t="shared" si="65"/>
        <v>7</v>
      </c>
      <c r="CS48" s="23">
        <v>4</v>
      </c>
      <c r="CT48" s="25">
        <v>3</v>
      </c>
      <c r="CU48" s="25">
        <v>1</v>
      </c>
      <c r="CV48" s="25">
        <v>0</v>
      </c>
      <c r="CW48" s="25">
        <v>0</v>
      </c>
      <c r="CX48" s="25">
        <v>0</v>
      </c>
      <c r="CY48" s="25">
        <v>0</v>
      </c>
      <c r="CZ48" s="25">
        <v>0</v>
      </c>
      <c r="DA48" s="25">
        <v>0</v>
      </c>
      <c r="DB48" s="25">
        <v>0</v>
      </c>
      <c r="DC48" s="25">
        <v>0</v>
      </c>
      <c r="DD48" s="25">
        <v>0</v>
      </c>
      <c r="DE48" s="25">
        <v>0</v>
      </c>
      <c r="DF48" s="25">
        <v>0</v>
      </c>
      <c r="DG48" s="26">
        <f t="shared" si="66"/>
        <v>4</v>
      </c>
      <c r="DT48" s="23">
        <v>5</v>
      </c>
      <c r="DU48" s="34">
        <v>27.94016935856293</v>
      </c>
      <c r="DV48" s="34">
        <v>38.808685611676871</v>
      </c>
      <c r="DW48" s="34" t="s">
        <v>14</v>
      </c>
      <c r="DX48" s="34" t="s">
        <v>14</v>
      </c>
      <c r="DY48" s="34">
        <v>40.787087810503351</v>
      </c>
      <c r="DZ48" s="34">
        <v>39.585144756340405</v>
      </c>
      <c r="EA48" s="34">
        <v>46.949899597988733</v>
      </c>
      <c r="EF48" s="5"/>
      <c r="EG48" s="5"/>
      <c r="EH48" s="5"/>
      <c r="EI48" s="5"/>
      <c r="EJ48" s="5"/>
      <c r="EK48" s="5"/>
      <c r="EL48" s="5"/>
      <c r="EM48" s="5"/>
      <c r="EQ48" s="38" t="s">
        <v>19</v>
      </c>
      <c r="ER48" s="35">
        <f t="shared" si="67"/>
        <v>716.28571428571433</v>
      </c>
      <c r="ES48" s="35">
        <f t="shared" si="67"/>
        <v>85.571428571428569</v>
      </c>
      <c r="ET48" s="35">
        <f t="shared" si="67"/>
        <v>1.2857142857142858</v>
      </c>
      <c r="EU48" s="33">
        <f>SUM(ER48:ET48)</f>
        <v>803.14285714285722</v>
      </c>
    </row>
    <row r="49" spans="1:151" ht="9.75" customHeight="1">
      <c r="A49" s="23">
        <v>5</v>
      </c>
      <c r="B49" s="25">
        <v>5</v>
      </c>
      <c r="C49" s="25">
        <v>2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6">
        <f t="shared" si="60"/>
        <v>7</v>
      </c>
      <c r="Q49" s="23">
        <v>5</v>
      </c>
      <c r="R49" s="25">
        <v>4</v>
      </c>
      <c r="S49" s="25">
        <v>1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5">
        <v>0</v>
      </c>
      <c r="AD49" s="25">
        <v>0</v>
      </c>
      <c r="AE49" s="26">
        <f t="shared" si="61"/>
        <v>5</v>
      </c>
      <c r="AG49" s="23">
        <v>5</v>
      </c>
      <c r="AH49" s="25">
        <v>3</v>
      </c>
      <c r="AI49" s="25">
        <v>1</v>
      </c>
      <c r="AJ49" s="25">
        <v>0</v>
      </c>
      <c r="AK49" s="25">
        <v>0</v>
      </c>
      <c r="AL49" s="25">
        <v>0</v>
      </c>
      <c r="AM49" s="25">
        <v>0</v>
      </c>
      <c r="AN49" s="25">
        <v>0</v>
      </c>
      <c r="AO49" s="25">
        <v>0</v>
      </c>
      <c r="AP49" s="25">
        <v>0</v>
      </c>
      <c r="AQ49" s="25">
        <v>0</v>
      </c>
      <c r="AR49" s="25">
        <v>0</v>
      </c>
      <c r="AS49" s="25">
        <v>0</v>
      </c>
      <c r="AT49" s="25">
        <v>0</v>
      </c>
      <c r="AU49" s="26">
        <f t="shared" si="62"/>
        <v>4</v>
      </c>
      <c r="AW49" s="23">
        <v>5</v>
      </c>
      <c r="AX49" s="25">
        <v>2</v>
      </c>
      <c r="AY49" s="25">
        <v>0</v>
      </c>
      <c r="AZ49" s="25">
        <v>0</v>
      </c>
      <c r="BA49" s="25">
        <v>0</v>
      </c>
      <c r="BB49" s="25">
        <v>0</v>
      </c>
      <c r="BC49" s="25">
        <v>0</v>
      </c>
      <c r="BD49" s="25">
        <v>0</v>
      </c>
      <c r="BE49" s="25">
        <v>0</v>
      </c>
      <c r="BF49" s="25">
        <v>0</v>
      </c>
      <c r="BG49" s="25">
        <v>0</v>
      </c>
      <c r="BH49" s="25">
        <v>0</v>
      </c>
      <c r="BI49" s="25">
        <v>0</v>
      </c>
      <c r="BJ49" s="25">
        <v>0</v>
      </c>
      <c r="BK49" s="26">
        <f t="shared" si="63"/>
        <v>2</v>
      </c>
      <c r="BM49" s="23">
        <v>5</v>
      </c>
      <c r="BN49" s="25">
        <v>4</v>
      </c>
      <c r="BO49" s="25">
        <v>0</v>
      </c>
      <c r="BP49" s="25">
        <v>0</v>
      </c>
      <c r="BQ49" s="25">
        <v>0</v>
      </c>
      <c r="BR49" s="25">
        <v>0</v>
      </c>
      <c r="BS49" s="25">
        <v>0</v>
      </c>
      <c r="BT49" s="25">
        <v>0</v>
      </c>
      <c r="BU49" s="25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6">
        <f t="shared" si="64"/>
        <v>4</v>
      </c>
      <c r="CC49" s="23">
        <v>5</v>
      </c>
      <c r="CD49" s="25">
        <v>3</v>
      </c>
      <c r="CE49" s="25">
        <v>1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5">
        <v>0</v>
      </c>
      <c r="CO49" s="25">
        <v>0</v>
      </c>
      <c r="CP49" s="25">
        <v>0</v>
      </c>
      <c r="CQ49" s="26">
        <f t="shared" si="65"/>
        <v>4</v>
      </c>
      <c r="CS49" s="23">
        <v>5</v>
      </c>
      <c r="CT49" s="25">
        <v>6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0</v>
      </c>
      <c r="DF49" s="25">
        <v>0</v>
      </c>
      <c r="DG49" s="26">
        <f t="shared" si="66"/>
        <v>6</v>
      </c>
      <c r="DT49" s="23">
        <v>6</v>
      </c>
      <c r="DU49" s="34">
        <v>43.725089885999928</v>
      </c>
      <c r="DV49" s="34">
        <v>44.233378249673258</v>
      </c>
      <c r="DW49" s="34">
        <v>41.768098851502423</v>
      </c>
      <c r="DX49" s="34">
        <v>31.291561975888499</v>
      </c>
      <c r="DY49" s="34">
        <v>42.727912478906589</v>
      </c>
      <c r="DZ49" s="34">
        <v>44.425491695067656</v>
      </c>
      <c r="EA49" s="34">
        <v>50.016655570345726</v>
      </c>
      <c r="EF49" s="5"/>
      <c r="EG49" s="5"/>
      <c r="EH49" s="5"/>
      <c r="EI49" s="5"/>
      <c r="EJ49" s="5"/>
      <c r="EK49" s="5"/>
      <c r="EL49" s="5"/>
      <c r="EM49" s="5"/>
      <c r="EQ49" s="38" t="s">
        <v>21</v>
      </c>
      <c r="ER49" s="35">
        <f t="shared" si="67"/>
        <v>733.71428571428567</v>
      </c>
      <c r="ES49" s="35">
        <f t="shared" si="67"/>
        <v>86.857142857142861</v>
      </c>
      <c r="ET49" s="35">
        <f t="shared" si="67"/>
        <v>1.2857142857142858</v>
      </c>
      <c r="EU49" s="33">
        <f>SUM(ER49:ET49)</f>
        <v>821.85714285714289</v>
      </c>
    </row>
    <row r="50" spans="1:151" ht="9.75" customHeight="1">
      <c r="A50" s="23">
        <v>6</v>
      </c>
      <c r="B50" s="25">
        <v>13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6">
        <f t="shared" si="60"/>
        <v>13</v>
      </c>
      <c r="Q50" s="23">
        <v>6</v>
      </c>
      <c r="R50" s="25">
        <v>12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6">
        <f t="shared" si="61"/>
        <v>12</v>
      </c>
      <c r="AG50" s="23">
        <v>6</v>
      </c>
      <c r="AH50" s="25">
        <v>4</v>
      </c>
      <c r="AI50" s="25">
        <v>0</v>
      </c>
      <c r="AJ50" s="25">
        <v>0</v>
      </c>
      <c r="AK50" s="25">
        <v>0</v>
      </c>
      <c r="AL50" s="25">
        <v>0</v>
      </c>
      <c r="AM50" s="25">
        <v>0</v>
      </c>
      <c r="AN50" s="25">
        <v>0</v>
      </c>
      <c r="AO50" s="25">
        <v>0</v>
      </c>
      <c r="AP50" s="25">
        <v>0</v>
      </c>
      <c r="AQ50" s="25">
        <v>0</v>
      </c>
      <c r="AR50" s="25">
        <v>0</v>
      </c>
      <c r="AS50" s="25">
        <v>0</v>
      </c>
      <c r="AT50" s="25">
        <v>0</v>
      </c>
      <c r="AU50" s="26">
        <f t="shared" si="62"/>
        <v>4</v>
      </c>
      <c r="AW50" s="23">
        <v>6</v>
      </c>
      <c r="AX50" s="25">
        <v>9</v>
      </c>
      <c r="AY50" s="25">
        <v>1</v>
      </c>
      <c r="AZ50" s="25">
        <v>0</v>
      </c>
      <c r="BA50" s="25">
        <v>0</v>
      </c>
      <c r="BB50" s="25">
        <v>0</v>
      </c>
      <c r="BC50" s="25">
        <v>0</v>
      </c>
      <c r="BD50" s="25">
        <v>0</v>
      </c>
      <c r="BE50" s="25">
        <v>0</v>
      </c>
      <c r="BF50" s="25">
        <v>0</v>
      </c>
      <c r="BG50" s="25">
        <v>0</v>
      </c>
      <c r="BH50" s="25">
        <v>0</v>
      </c>
      <c r="BI50" s="25">
        <v>0</v>
      </c>
      <c r="BJ50" s="25">
        <v>0</v>
      </c>
      <c r="BK50" s="26">
        <f t="shared" si="63"/>
        <v>10</v>
      </c>
      <c r="BM50" s="23">
        <v>6</v>
      </c>
      <c r="BN50" s="25">
        <v>13</v>
      </c>
      <c r="BO50" s="25">
        <v>0</v>
      </c>
      <c r="BP50" s="25">
        <v>0</v>
      </c>
      <c r="BQ50" s="25">
        <v>0</v>
      </c>
      <c r="BR50" s="25">
        <v>0</v>
      </c>
      <c r="BS50" s="25">
        <v>0</v>
      </c>
      <c r="BT50" s="25">
        <v>0</v>
      </c>
      <c r="BU50" s="25">
        <v>0</v>
      </c>
      <c r="BV50" s="25">
        <v>0</v>
      </c>
      <c r="BW50" s="25">
        <v>0</v>
      </c>
      <c r="BX50" s="25">
        <v>0</v>
      </c>
      <c r="BY50" s="25">
        <v>0</v>
      </c>
      <c r="BZ50" s="25">
        <v>0</v>
      </c>
      <c r="CA50" s="26">
        <f t="shared" si="64"/>
        <v>13</v>
      </c>
      <c r="CC50" s="23">
        <v>6</v>
      </c>
      <c r="CD50" s="25">
        <v>15</v>
      </c>
      <c r="CE50" s="25">
        <v>1</v>
      </c>
      <c r="CF50" s="25">
        <v>0</v>
      </c>
      <c r="CG50" s="25">
        <v>0</v>
      </c>
      <c r="CH50" s="25">
        <v>0</v>
      </c>
      <c r="CI50" s="25">
        <v>0</v>
      </c>
      <c r="CJ50" s="25">
        <v>0</v>
      </c>
      <c r="CK50" s="25">
        <v>0</v>
      </c>
      <c r="CL50" s="25">
        <v>0</v>
      </c>
      <c r="CM50" s="25">
        <v>0</v>
      </c>
      <c r="CN50" s="25">
        <v>0</v>
      </c>
      <c r="CO50" s="25">
        <v>0</v>
      </c>
      <c r="CP50" s="25">
        <v>0</v>
      </c>
      <c r="CQ50" s="26">
        <f t="shared" si="65"/>
        <v>16</v>
      </c>
      <c r="CS50" s="23">
        <v>6</v>
      </c>
      <c r="CT50" s="25">
        <v>14</v>
      </c>
      <c r="CU50" s="25">
        <v>0</v>
      </c>
      <c r="CV50" s="25">
        <v>0</v>
      </c>
      <c r="CW50" s="25">
        <v>0</v>
      </c>
      <c r="CX50" s="25">
        <v>0</v>
      </c>
      <c r="CY50" s="25">
        <v>0</v>
      </c>
      <c r="CZ50" s="25">
        <v>0</v>
      </c>
      <c r="DA50" s="25">
        <v>0</v>
      </c>
      <c r="DB50" s="25">
        <v>0</v>
      </c>
      <c r="DC50" s="25">
        <v>0</v>
      </c>
      <c r="DD50" s="25">
        <v>0</v>
      </c>
      <c r="DE50" s="25">
        <v>0</v>
      </c>
      <c r="DF50" s="25">
        <v>0</v>
      </c>
      <c r="DG50" s="26">
        <f t="shared" si="66"/>
        <v>14</v>
      </c>
      <c r="DT50" s="23">
        <v>7</v>
      </c>
      <c r="DU50" s="34">
        <v>43.914190116832003</v>
      </c>
      <c r="DV50" s="34">
        <v>49.597801247992606</v>
      </c>
      <c r="DW50" s="34">
        <v>41.086804551442626</v>
      </c>
      <c r="DX50" s="34">
        <v>44.513878188659973</v>
      </c>
      <c r="DY50" s="34">
        <v>45.407523377825498</v>
      </c>
      <c r="DZ50" s="34">
        <v>46.855155188604598</v>
      </c>
      <c r="EA50" s="34">
        <v>49.628861953697879</v>
      </c>
      <c r="EF50" s="5"/>
      <c r="EG50" s="5"/>
      <c r="EH50" s="5"/>
      <c r="EI50" s="5"/>
      <c r="EJ50" s="5"/>
      <c r="EK50" s="5"/>
      <c r="EL50" s="5"/>
      <c r="EM50" s="5"/>
      <c r="EQ50" s="38" t="s">
        <v>22</v>
      </c>
      <c r="ER50" s="35">
        <f t="shared" si="67"/>
        <v>750.71428571428567</v>
      </c>
      <c r="ES50" s="35">
        <f t="shared" si="67"/>
        <v>88.714285714285708</v>
      </c>
      <c r="ET50" s="35">
        <f t="shared" si="67"/>
        <v>1.2857142857142858</v>
      </c>
      <c r="EU50" s="33">
        <f>SUM(ER50:ET50)</f>
        <v>840.71428571428567</v>
      </c>
    </row>
    <row r="51" spans="1:151" ht="9.75" customHeight="1">
      <c r="A51" s="23">
        <v>7</v>
      </c>
      <c r="B51" s="25">
        <v>25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6">
        <f t="shared" si="60"/>
        <v>25</v>
      </c>
      <c r="Q51" s="23">
        <v>7</v>
      </c>
      <c r="R51" s="25">
        <v>19</v>
      </c>
      <c r="S51" s="25">
        <v>1</v>
      </c>
      <c r="T51" s="25">
        <v>0</v>
      </c>
      <c r="U51" s="25">
        <v>0</v>
      </c>
      <c r="V51" s="25">
        <v>1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6">
        <f t="shared" si="61"/>
        <v>21</v>
      </c>
      <c r="AG51" s="23">
        <v>7</v>
      </c>
      <c r="AH51" s="25">
        <v>11</v>
      </c>
      <c r="AI51" s="25">
        <v>0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25">
        <v>0</v>
      </c>
      <c r="AP51" s="25">
        <v>0</v>
      </c>
      <c r="AQ51" s="25">
        <v>0</v>
      </c>
      <c r="AR51" s="25">
        <v>0</v>
      </c>
      <c r="AS51" s="25">
        <v>0</v>
      </c>
      <c r="AT51" s="25">
        <v>0</v>
      </c>
      <c r="AU51" s="26">
        <f t="shared" si="62"/>
        <v>11</v>
      </c>
      <c r="AW51" s="23">
        <v>7</v>
      </c>
      <c r="AX51" s="25">
        <v>8</v>
      </c>
      <c r="AY51" s="25">
        <v>0</v>
      </c>
      <c r="AZ51" s="25">
        <v>0</v>
      </c>
      <c r="BA51" s="25">
        <v>0</v>
      </c>
      <c r="BB51" s="25">
        <v>0</v>
      </c>
      <c r="BC51" s="25">
        <v>0</v>
      </c>
      <c r="BD51" s="25">
        <v>0</v>
      </c>
      <c r="BE51" s="25">
        <v>0</v>
      </c>
      <c r="BF51" s="25">
        <v>0</v>
      </c>
      <c r="BG51" s="25">
        <v>0</v>
      </c>
      <c r="BH51" s="25">
        <v>0</v>
      </c>
      <c r="BI51" s="25">
        <v>0</v>
      </c>
      <c r="BJ51" s="25">
        <v>0</v>
      </c>
      <c r="BK51" s="26">
        <f t="shared" si="63"/>
        <v>8</v>
      </c>
      <c r="BM51" s="23">
        <v>7</v>
      </c>
      <c r="BN51" s="25">
        <v>29</v>
      </c>
      <c r="BO51" s="25">
        <v>3</v>
      </c>
      <c r="BP51" s="25">
        <v>0</v>
      </c>
      <c r="BQ51" s="25">
        <v>0</v>
      </c>
      <c r="BR51" s="25">
        <v>0</v>
      </c>
      <c r="BS51" s="25">
        <v>0</v>
      </c>
      <c r="BT51" s="25">
        <v>0</v>
      </c>
      <c r="BU51" s="25">
        <v>0</v>
      </c>
      <c r="BV51" s="25">
        <v>0</v>
      </c>
      <c r="BW51" s="25">
        <v>0</v>
      </c>
      <c r="BX51" s="25">
        <v>0</v>
      </c>
      <c r="BY51" s="25">
        <v>0</v>
      </c>
      <c r="BZ51" s="25">
        <v>0</v>
      </c>
      <c r="CA51" s="26">
        <f t="shared" si="64"/>
        <v>32</v>
      </c>
      <c r="CC51" s="23">
        <v>7</v>
      </c>
      <c r="CD51" s="25">
        <v>23</v>
      </c>
      <c r="CE51" s="25">
        <v>2</v>
      </c>
      <c r="CF51" s="25">
        <v>0</v>
      </c>
      <c r="CG51" s="25">
        <v>0</v>
      </c>
      <c r="CH51" s="25">
        <v>0</v>
      </c>
      <c r="CI51" s="25">
        <v>0</v>
      </c>
      <c r="CJ51" s="25">
        <v>0</v>
      </c>
      <c r="CK51" s="25">
        <v>0</v>
      </c>
      <c r="CL51" s="25">
        <v>0</v>
      </c>
      <c r="CM51" s="25">
        <v>0</v>
      </c>
      <c r="CN51" s="25">
        <v>0</v>
      </c>
      <c r="CO51" s="25">
        <v>0</v>
      </c>
      <c r="CP51" s="25">
        <v>0</v>
      </c>
      <c r="CQ51" s="26">
        <f t="shared" si="65"/>
        <v>25</v>
      </c>
      <c r="CS51" s="23">
        <v>7</v>
      </c>
      <c r="CT51" s="25">
        <v>24</v>
      </c>
      <c r="CU51" s="25">
        <v>4</v>
      </c>
      <c r="CV51" s="25">
        <v>0</v>
      </c>
      <c r="CW51" s="25">
        <v>0</v>
      </c>
      <c r="CX51" s="25">
        <v>0</v>
      </c>
      <c r="CY51" s="25">
        <v>0</v>
      </c>
      <c r="CZ51" s="25">
        <v>0</v>
      </c>
      <c r="DA51" s="25">
        <v>0</v>
      </c>
      <c r="DB51" s="25">
        <v>0</v>
      </c>
      <c r="DC51" s="25">
        <v>0</v>
      </c>
      <c r="DD51" s="25">
        <v>0</v>
      </c>
      <c r="DE51" s="25">
        <v>0</v>
      </c>
      <c r="DF51" s="25">
        <v>0</v>
      </c>
      <c r="DG51" s="26">
        <f t="shared" si="66"/>
        <v>28</v>
      </c>
      <c r="DT51" s="23">
        <v>8</v>
      </c>
      <c r="DU51" s="34">
        <v>39.852535559977383</v>
      </c>
      <c r="DV51" s="34">
        <v>39.692470842952893</v>
      </c>
      <c r="DW51" s="34">
        <v>46.840407184980542</v>
      </c>
      <c r="DX51" s="34">
        <v>46.675322666195001</v>
      </c>
      <c r="DY51" s="34">
        <v>40.085436035586007</v>
      </c>
      <c r="DZ51" s="34">
        <v>43.501196042201812</v>
      </c>
      <c r="EA51" s="34">
        <v>43.863019699779286</v>
      </c>
      <c r="EF51" s="5"/>
      <c r="EG51" s="5"/>
      <c r="EH51" s="5"/>
      <c r="EI51" s="5"/>
      <c r="EJ51" s="5"/>
      <c r="EK51" s="5"/>
      <c r="EL51" s="5"/>
      <c r="EM51" s="5"/>
    </row>
    <row r="52" spans="1:151" ht="9.75" customHeight="1">
      <c r="A52" s="23">
        <v>8</v>
      </c>
      <c r="B52" s="25">
        <v>63</v>
      </c>
      <c r="C52" s="25">
        <v>6</v>
      </c>
      <c r="D52" s="25">
        <v>0</v>
      </c>
      <c r="E52" s="25">
        <v>0</v>
      </c>
      <c r="F52" s="25">
        <v>1</v>
      </c>
      <c r="G52" s="25">
        <v>0</v>
      </c>
      <c r="H52" s="25">
        <v>0</v>
      </c>
      <c r="I52" s="25">
        <v>1</v>
      </c>
      <c r="J52" s="25">
        <v>0</v>
      </c>
      <c r="K52" s="25">
        <v>0</v>
      </c>
      <c r="L52" s="25">
        <v>0</v>
      </c>
      <c r="M52" s="25">
        <v>1</v>
      </c>
      <c r="N52" s="25">
        <v>0</v>
      </c>
      <c r="O52" s="26">
        <f t="shared" si="60"/>
        <v>72</v>
      </c>
      <c r="Q52" s="23">
        <v>8</v>
      </c>
      <c r="R52" s="25">
        <v>50</v>
      </c>
      <c r="S52" s="25">
        <v>8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5">
        <v>1</v>
      </c>
      <c r="AD52" s="25">
        <v>0</v>
      </c>
      <c r="AE52" s="26">
        <f t="shared" si="61"/>
        <v>59</v>
      </c>
      <c r="AG52" s="23">
        <v>8</v>
      </c>
      <c r="AH52" s="25">
        <v>10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0</v>
      </c>
      <c r="AR52" s="25">
        <v>0</v>
      </c>
      <c r="AS52" s="25">
        <v>0</v>
      </c>
      <c r="AT52" s="25">
        <v>0</v>
      </c>
      <c r="AU52" s="26">
        <f t="shared" si="62"/>
        <v>10</v>
      </c>
      <c r="AW52" s="23">
        <v>8</v>
      </c>
      <c r="AX52" s="25">
        <v>7</v>
      </c>
      <c r="AY52" s="25">
        <v>0</v>
      </c>
      <c r="AZ52" s="25">
        <v>0</v>
      </c>
      <c r="BA52" s="25">
        <v>0</v>
      </c>
      <c r="BB52" s="25">
        <v>0</v>
      </c>
      <c r="BC52" s="25">
        <v>0</v>
      </c>
      <c r="BD52" s="25">
        <v>0</v>
      </c>
      <c r="BE52" s="25">
        <v>0</v>
      </c>
      <c r="BF52" s="25">
        <v>0</v>
      </c>
      <c r="BG52" s="25">
        <v>0</v>
      </c>
      <c r="BH52" s="25">
        <v>0</v>
      </c>
      <c r="BI52" s="25">
        <v>0</v>
      </c>
      <c r="BJ52" s="25">
        <v>0</v>
      </c>
      <c r="BK52" s="26">
        <f t="shared" si="63"/>
        <v>7</v>
      </c>
      <c r="BM52" s="23">
        <v>8</v>
      </c>
      <c r="BN52" s="25">
        <v>56</v>
      </c>
      <c r="BO52" s="25">
        <v>12</v>
      </c>
      <c r="BP52" s="25">
        <v>0</v>
      </c>
      <c r="BQ52" s="25">
        <v>0</v>
      </c>
      <c r="BR52" s="25">
        <v>0</v>
      </c>
      <c r="BS52" s="25">
        <v>0</v>
      </c>
      <c r="BT52" s="25">
        <v>0</v>
      </c>
      <c r="BU52" s="25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6">
        <f t="shared" si="64"/>
        <v>68</v>
      </c>
      <c r="CC52" s="23">
        <v>8</v>
      </c>
      <c r="CD52" s="25">
        <v>73</v>
      </c>
      <c r="CE52" s="25">
        <v>9</v>
      </c>
      <c r="CF52" s="25">
        <v>0</v>
      </c>
      <c r="CG52" s="25">
        <v>0</v>
      </c>
      <c r="CH52" s="25">
        <v>1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5">
        <v>0</v>
      </c>
      <c r="CO52" s="25">
        <v>0</v>
      </c>
      <c r="CP52" s="25">
        <v>0</v>
      </c>
      <c r="CQ52" s="26">
        <f t="shared" si="65"/>
        <v>83</v>
      </c>
      <c r="CS52" s="23">
        <v>8</v>
      </c>
      <c r="CT52" s="25">
        <v>56</v>
      </c>
      <c r="CU52" s="25">
        <v>8</v>
      </c>
      <c r="CV52" s="25">
        <v>0</v>
      </c>
      <c r="CW52" s="25">
        <v>0</v>
      </c>
      <c r="CX52" s="25">
        <v>0</v>
      </c>
      <c r="CY52" s="25">
        <v>0</v>
      </c>
      <c r="CZ52" s="25">
        <v>0</v>
      </c>
      <c r="DA52" s="25">
        <v>0</v>
      </c>
      <c r="DB52" s="25">
        <v>0</v>
      </c>
      <c r="DC52" s="25">
        <v>0</v>
      </c>
      <c r="DD52" s="25">
        <v>0</v>
      </c>
      <c r="DE52" s="25">
        <v>0</v>
      </c>
      <c r="DF52" s="25">
        <v>0</v>
      </c>
      <c r="DG52" s="26">
        <f t="shared" si="66"/>
        <v>64</v>
      </c>
      <c r="DT52" s="23">
        <v>9</v>
      </c>
      <c r="DU52" s="34">
        <v>36.9578316104419</v>
      </c>
      <c r="DV52" s="34">
        <v>36.341498564522915</v>
      </c>
      <c r="DW52" s="34">
        <v>38.948488856132755</v>
      </c>
      <c r="DX52" s="34">
        <v>39.322763438833213</v>
      </c>
      <c r="DY52" s="34">
        <v>36.207923426763074</v>
      </c>
      <c r="DZ52" s="34">
        <v>44.184392346898512</v>
      </c>
      <c r="EA52" s="34">
        <v>45.375326605986935</v>
      </c>
      <c r="EF52" s="5"/>
      <c r="EG52" s="5"/>
      <c r="EH52" s="5"/>
      <c r="EI52" s="5"/>
      <c r="EJ52" s="5"/>
      <c r="EK52" s="5"/>
      <c r="EL52" s="5"/>
      <c r="EM52" s="5"/>
      <c r="EQ52" s="5"/>
      <c r="ER52" s="5"/>
      <c r="ES52" s="5"/>
      <c r="ET52" s="5"/>
      <c r="EU52" s="5"/>
    </row>
    <row r="53" spans="1:151" ht="9.75" customHeight="1">
      <c r="A53" s="23">
        <v>9</v>
      </c>
      <c r="B53" s="25">
        <v>71</v>
      </c>
      <c r="C53" s="25">
        <v>8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1</v>
      </c>
      <c r="N53" s="25">
        <v>0</v>
      </c>
      <c r="O53" s="26">
        <f t="shared" si="60"/>
        <v>80</v>
      </c>
      <c r="Q53" s="23">
        <v>9</v>
      </c>
      <c r="R53" s="25">
        <v>58</v>
      </c>
      <c r="S53" s="25">
        <v>17</v>
      </c>
      <c r="T53" s="25">
        <v>0</v>
      </c>
      <c r="U53" s="25">
        <v>0</v>
      </c>
      <c r="V53" s="25">
        <v>1</v>
      </c>
      <c r="W53" s="25">
        <v>0</v>
      </c>
      <c r="X53" s="25">
        <v>1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5">
        <v>0</v>
      </c>
      <c r="AE53" s="26">
        <f t="shared" si="61"/>
        <v>77</v>
      </c>
      <c r="AG53" s="23">
        <v>9</v>
      </c>
      <c r="AH53" s="25">
        <v>39</v>
      </c>
      <c r="AI53" s="25">
        <v>2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0</v>
      </c>
      <c r="AR53" s="25">
        <v>0</v>
      </c>
      <c r="AS53" s="25">
        <v>0</v>
      </c>
      <c r="AT53" s="25">
        <v>0</v>
      </c>
      <c r="AU53" s="26">
        <f t="shared" si="62"/>
        <v>41</v>
      </c>
      <c r="AW53" s="23">
        <v>9</v>
      </c>
      <c r="AX53" s="25">
        <v>17</v>
      </c>
      <c r="AY53" s="25">
        <v>4</v>
      </c>
      <c r="AZ53" s="25">
        <v>0</v>
      </c>
      <c r="BA53" s="25">
        <v>0</v>
      </c>
      <c r="BB53" s="25">
        <v>0</v>
      </c>
      <c r="BC53" s="25">
        <v>0</v>
      </c>
      <c r="BD53" s="25">
        <v>0</v>
      </c>
      <c r="BE53" s="25">
        <v>0</v>
      </c>
      <c r="BF53" s="25">
        <v>0</v>
      </c>
      <c r="BG53" s="25">
        <v>0</v>
      </c>
      <c r="BH53" s="25">
        <v>0</v>
      </c>
      <c r="BI53" s="25">
        <v>0</v>
      </c>
      <c r="BJ53" s="25">
        <v>0</v>
      </c>
      <c r="BK53" s="26">
        <f t="shared" si="63"/>
        <v>21</v>
      </c>
      <c r="BM53" s="23">
        <v>9</v>
      </c>
      <c r="BN53" s="25">
        <v>72</v>
      </c>
      <c r="BO53" s="25">
        <v>11</v>
      </c>
      <c r="BP53" s="25">
        <v>0</v>
      </c>
      <c r="BQ53" s="25">
        <v>0</v>
      </c>
      <c r="BR53" s="25">
        <v>0</v>
      </c>
      <c r="BS53" s="25">
        <v>0</v>
      </c>
      <c r="BT53" s="25">
        <v>0</v>
      </c>
      <c r="BU53" s="25">
        <v>0</v>
      </c>
      <c r="BV53" s="25">
        <v>0</v>
      </c>
      <c r="BW53" s="25">
        <v>0</v>
      </c>
      <c r="BX53" s="25">
        <v>0</v>
      </c>
      <c r="BY53" s="25">
        <v>0</v>
      </c>
      <c r="BZ53" s="25">
        <v>0</v>
      </c>
      <c r="CA53" s="26">
        <f t="shared" si="64"/>
        <v>83</v>
      </c>
      <c r="CC53" s="23">
        <v>9</v>
      </c>
      <c r="CD53" s="25">
        <v>77</v>
      </c>
      <c r="CE53" s="25">
        <v>10</v>
      </c>
      <c r="CF53" s="25">
        <v>0</v>
      </c>
      <c r="CG53" s="25">
        <v>0</v>
      </c>
      <c r="CH53" s="25">
        <v>0</v>
      </c>
      <c r="CI53" s="25">
        <v>0</v>
      </c>
      <c r="CJ53" s="25">
        <v>0</v>
      </c>
      <c r="CK53" s="25">
        <v>1</v>
      </c>
      <c r="CL53" s="25">
        <v>0</v>
      </c>
      <c r="CM53" s="25">
        <v>0</v>
      </c>
      <c r="CN53" s="25">
        <v>0</v>
      </c>
      <c r="CO53" s="25">
        <v>0</v>
      </c>
      <c r="CP53" s="25">
        <v>0</v>
      </c>
      <c r="CQ53" s="26">
        <f t="shared" si="65"/>
        <v>88</v>
      </c>
      <c r="CS53" s="23">
        <v>9</v>
      </c>
      <c r="CT53" s="25">
        <v>66</v>
      </c>
      <c r="CU53" s="25">
        <v>14</v>
      </c>
      <c r="CV53" s="25">
        <v>0</v>
      </c>
      <c r="CW53" s="25">
        <v>0</v>
      </c>
      <c r="CX53" s="25">
        <v>0</v>
      </c>
      <c r="CY53" s="25">
        <v>0</v>
      </c>
      <c r="CZ53" s="25">
        <v>0</v>
      </c>
      <c r="DA53" s="25">
        <v>0</v>
      </c>
      <c r="DB53" s="25">
        <v>0</v>
      </c>
      <c r="DC53" s="25">
        <v>0</v>
      </c>
      <c r="DD53" s="25">
        <v>0</v>
      </c>
      <c r="DE53" s="25">
        <v>0</v>
      </c>
      <c r="DF53" s="25">
        <v>0</v>
      </c>
      <c r="DG53" s="26">
        <f t="shared" si="66"/>
        <v>80</v>
      </c>
      <c r="DT53" s="23">
        <v>10</v>
      </c>
      <c r="DU53" s="34">
        <v>35.004985477041565</v>
      </c>
      <c r="DV53" s="34">
        <v>35.021448896319654</v>
      </c>
      <c r="DW53" s="34">
        <v>37.085942585019907</v>
      </c>
      <c r="DX53" s="34">
        <v>36.117592127825979</v>
      </c>
      <c r="DY53" s="34">
        <v>33.775696549256068</v>
      </c>
      <c r="DZ53" s="34">
        <v>39.776374099307539</v>
      </c>
      <c r="EA53" s="34">
        <v>41.90777097009078</v>
      </c>
      <c r="EF53" s="43"/>
      <c r="EG53" s="5"/>
      <c r="EH53" s="5"/>
      <c r="EI53" s="5"/>
      <c r="EJ53" s="5"/>
      <c r="EK53" s="5"/>
      <c r="EL53" s="5"/>
      <c r="EM53" s="5"/>
      <c r="EQ53" s="5"/>
      <c r="ER53" s="5"/>
      <c r="ES53" s="5"/>
      <c r="ET53" s="5"/>
      <c r="EU53" s="5"/>
    </row>
    <row r="54" spans="1:151" ht="9.75" customHeight="1">
      <c r="A54" s="23">
        <v>10</v>
      </c>
      <c r="B54" s="25">
        <v>44</v>
      </c>
      <c r="C54" s="25">
        <v>2</v>
      </c>
      <c r="D54" s="25">
        <v>0</v>
      </c>
      <c r="E54" s="25">
        <v>0</v>
      </c>
      <c r="F54" s="25">
        <v>1</v>
      </c>
      <c r="G54" s="25">
        <v>0</v>
      </c>
      <c r="H54" s="25">
        <v>0</v>
      </c>
      <c r="I54" s="25">
        <v>1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6">
        <f t="shared" si="60"/>
        <v>48</v>
      </c>
      <c r="Q54" s="23">
        <v>10</v>
      </c>
      <c r="R54" s="25">
        <v>52</v>
      </c>
      <c r="S54" s="25">
        <v>12</v>
      </c>
      <c r="T54" s="25">
        <v>0</v>
      </c>
      <c r="U54" s="25">
        <v>0</v>
      </c>
      <c r="V54" s="25">
        <v>1</v>
      </c>
      <c r="W54" s="25">
        <v>0</v>
      </c>
      <c r="X54" s="25">
        <v>0</v>
      </c>
      <c r="Y54" s="25">
        <v>0</v>
      </c>
      <c r="Z54" s="25">
        <v>1</v>
      </c>
      <c r="AA54" s="25">
        <v>0</v>
      </c>
      <c r="AB54" s="25">
        <v>0</v>
      </c>
      <c r="AC54" s="25">
        <v>0</v>
      </c>
      <c r="AD54" s="25">
        <v>0</v>
      </c>
      <c r="AE54" s="26">
        <f t="shared" si="61"/>
        <v>66</v>
      </c>
      <c r="AG54" s="23">
        <v>10</v>
      </c>
      <c r="AH54" s="25">
        <v>43</v>
      </c>
      <c r="AI54" s="25">
        <v>5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0</v>
      </c>
      <c r="AR54" s="25">
        <v>0</v>
      </c>
      <c r="AS54" s="25">
        <v>0</v>
      </c>
      <c r="AT54" s="25">
        <v>0</v>
      </c>
      <c r="AU54" s="26">
        <f t="shared" si="62"/>
        <v>48</v>
      </c>
      <c r="AW54" s="23">
        <v>10</v>
      </c>
      <c r="AX54" s="25">
        <v>23</v>
      </c>
      <c r="AY54" s="25">
        <v>4</v>
      </c>
      <c r="AZ54" s="25">
        <v>0</v>
      </c>
      <c r="BA54" s="25">
        <v>0</v>
      </c>
      <c r="BB54" s="25">
        <v>0</v>
      </c>
      <c r="BC54" s="25">
        <v>0</v>
      </c>
      <c r="BD54" s="25">
        <v>0</v>
      </c>
      <c r="BE54" s="25">
        <v>0</v>
      </c>
      <c r="BF54" s="25">
        <v>0</v>
      </c>
      <c r="BG54" s="25">
        <v>0</v>
      </c>
      <c r="BH54" s="25">
        <v>0</v>
      </c>
      <c r="BI54" s="25">
        <v>0</v>
      </c>
      <c r="BJ54" s="25">
        <v>0</v>
      </c>
      <c r="BK54" s="26">
        <f t="shared" si="63"/>
        <v>27</v>
      </c>
      <c r="BM54" s="23">
        <v>10</v>
      </c>
      <c r="BN54" s="25">
        <v>48</v>
      </c>
      <c r="BO54" s="25">
        <v>9</v>
      </c>
      <c r="BP54" s="25">
        <v>0</v>
      </c>
      <c r="BQ54" s="25">
        <v>0</v>
      </c>
      <c r="BR54" s="25">
        <v>1</v>
      </c>
      <c r="BS54" s="25">
        <v>0</v>
      </c>
      <c r="BT54" s="25">
        <v>0</v>
      </c>
      <c r="BU54" s="25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6">
        <f t="shared" si="64"/>
        <v>58</v>
      </c>
      <c r="CC54" s="23">
        <v>10</v>
      </c>
      <c r="CD54" s="25">
        <v>49</v>
      </c>
      <c r="CE54" s="25">
        <v>7</v>
      </c>
      <c r="CF54" s="25">
        <v>0</v>
      </c>
      <c r="CG54" s="25">
        <v>0</v>
      </c>
      <c r="CH54" s="25">
        <v>1</v>
      </c>
      <c r="CI54" s="25">
        <v>0</v>
      </c>
      <c r="CJ54" s="25">
        <v>1</v>
      </c>
      <c r="CK54" s="25">
        <v>0</v>
      </c>
      <c r="CL54" s="25">
        <v>0</v>
      </c>
      <c r="CM54" s="25">
        <v>0</v>
      </c>
      <c r="CN54" s="25">
        <v>0</v>
      </c>
      <c r="CO54" s="25">
        <v>0</v>
      </c>
      <c r="CP54" s="25">
        <v>0</v>
      </c>
      <c r="CQ54" s="26">
        <f t="shared" si="65"/>
        <v>58</v>
      </c>
      <c r="CS54" s="23">
        <v>10</v>
      </c>
      <c r="CT54" s="25">
        <v>49</v>
      </c>
      <c r="CU54" s="25">
        <v>10</v>
      </c>
      <c r="CV54" s="25">
        <v>0</v>
      </c>
      <c r="CW54" s="25">
        <v>0</v>
      </c>
      <c r="CX54" s="25">
        <v>0</v>
      </c>
      <c r="CY54" s="25">
        <v>0</v>
      </c>
      <c r="CZ54" s="25">
        <v>0</v>
      </c>
      <c r="DA54" s="25">
        <v>0</v>
      </c>
      <c r="DB54" s="25">
        <v>0</v>
      </c>
      <c r="DC54" s="25">
        <v>0</v>
      </c>
      <c r="DD54" s="25">
        <v>0</v>
      </c>
      <c r="DE54" s="25">
        <v>0</v>
      </c>
      <c r="DF54" s="25">
        <v>0</v>
      </c>
      <c r="DG54" s="26">
        <f t="shared" si="66"/>
        <v>59</v>
      </c>
      <c r="DT54" s="23">
        <v>11</v>
      </c>
      <c r="DU54" s="34">
        <v>36.583398352776463</v>
      </c>
      <c r="DV54" s="34">
        <v>37.403254761164234</v>
      </c>
      <c r="DW54" s="34">
        <v>36.731814277979169</v>
      </c>
      <c r="DX54" s="34">
        <v>36.469304505388976</v>
      </c>
      <c r="DY54" s="34">
        <v>34.300236698421763</v>
      </c>
      <c r="DZ54" s="34">
        <v>41.153661211088021</v>
      </c>
      <c r="EA54" s="34">
        <v>41.474350231475114</v>
      </c>
      <c r="EF54" s="41" t="str">
        <f>TEXT(EF55,"dddd")</f>
        <v>Monday</v>
      </c>
      <c r="EH54" s="5"/>
      <c r="EI54" s="5"/>
      <c r="EJ54" s="5"/>
      <c r="EK54" s="5"/>
      <c r="EL54" s="5"/>
      <c r="EM54" s="5"/>
      <c r="EQ54" s="5"/>
      <c r="ER54" s="5"/>
      <c r="ES54" s="5"/>
      <c r="ET54" s="5"/>
      <c r="EU54" s="5"/>
    </row>
    <row r="55" spans="1:151" ht="9.75" customHeight="1">
      <c r="A55" s="23">
        <v>11</v>
      </c>
      <c r="B55" s="25">
        <v>42</v>
      </c>
      <c r="C55" s="25">
        <v>11</v>
      </c>
      <c r="D55" s="25">
        <v>0</v>
      </c>
      <c r="E55" s="25">
        <v>0</v>
      </c>
      <c r="F55" s="25">
        <v>1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6">
        <f t="shared" si="60"/>
        <v>54</v>
      </c>
      <c r="Q55" s="23">
        <v>11</v>
      </c>
      <c r="R55" s="25">
        <v>61</v>
      </c>
      <c r="S55" s="25">
        <v>9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1</v>
      </c>
      <c r="AD55" s="25">
        <v>0</v>
      </c>
      <c r="AE55" s="26">
        <f t="shared" si="61"/>
        <v>71</v>
      </c>
      <c r="AG55" s="23">
        <v>11</v>
      </c>
      <c r="AH55" s="25">
        <v>64</v>
      </c>
      <c r="AI55" s="25">
        <v>4</v>
      </c>
      <c r="AJ55" s="25">
        <v>0</v>
      </c>
      <c r="AK55" s="25">
        <v>0</v>
      </c>
      <c r="AL55" s="25">
        <v>0</v>
      </c>
      <c r="AM55" s="25">
        <v>0</v>
      </c>
      <c r="AN55" s="25">
        <v>0</v>
      </c>
      <c r="AO55" s="25">
        <v>0</v>
      </c>
      <c r="AP55" s="25">
        <v>0</v>
      </c>
      <c r="AQ55" s="25">
        <v>0</v>
      </c>
      <c r="AR55" s="25">
        <v>0</v>
      </c>
      <c r="AS55" s="25">
        <v>1</v>
      </c>
      <c r="AT55" s="25">
        <v>0</v>
      </c>
      <c r="AU55" s="26">
        <f t="shared" si="62"/>
        <v>69</v>
      </c>
      <c r="AW55" s="23">
        <v>11</v>
      </c>
      <c r="AX55" s="25">
        <v>37</v>
      </c>
      <c r="AY55" s="25">
        <v>2</v>
      </c>
      <c r="AZ55" s="25">
        <v>0</v>
      </c>
      <c r="BA55" s="25">
        <v>0</v>
      </c>
      <c r="BB55" s="25">
        <v>0</v>
      </c>
      <c r="BC55" s="25">
        <v>0</v>
      </c>
      <c r="BD55" s="25">
        <v>0</v>
      </c>
      <c r="BE55" s="25">
        <v>0</v>
      </c>
      <c r="BF55" s="25">
        <v>0</v>
      </c>
      <c r="BG55" s="25">
        <v>0</v>
      </c>
      <c r="BH55" s="25">
        <v>0</v>
      </c>
      <c r="BI55" s="25">
        <v>0</v>
      </c>
      <c r="BJ55" s="25">
        <v>0</v>
      </c>
      <c r="BK55" s="26">
        <f t="shared" si="63"/>
        <v>39</v>
      </c>
      <c r="BM55" s="23">
        <v>11</v>
      </c>
      <c r="BN55" s="25">
        <v>64</v>
      </c>
      <c r="BO55" s="25">
        <v>5</v>
      </c>
      <c r="BP55" s="25">
        <v>0</v>
      </c>
      <c r="BQ55" s="25">
        <v>0</v>
      </c>
      <c r="BR55" s="25">
        <v>0</v>
      </c>
      <c r="BS55" s="25">
        <v>0</v>
      </c>
      <c r="BT55" s="25">
        <v>0</v>
      </c>
      <c r="BU55" s="25">
        <v>0</v>
      </c>
      <c r="BV55" s="25">
        <v>1</v>
      </c>
      <c r="BW55" s="25">
        <v>0</v>
      </c>
      <c r="BX55" s="25">
        <v>0</v>
      </c>
      <c r="BY55" s="25">
        <v>0</v>
      </c>
      <c r="BZ55" s="25">
        <v>0</v>
      </c>
      <c r="CA55" s="26">
        <f t="shared" si="64"/>
        <v>70</v>
      </c>
      <c r="CC55" s="23">
        <v>11</v>
      </c>
      <c r="CD55" s="25">
        <v>56</v>
      </c>
      <c r="CE55" s="25">
        <v>13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1</v>
      </c>
      <c r="CP55" s="25">
        <v>0</v>
      </c>
      <c r="CQ55" s="26">
        <f t="shared" si="65"/>
        <v>70</v>
      </c>
      <c r="CS55" s="23">
        <v>11</v>
      </c>
      <c r="CT55" s="25">
        <v>44</v>
      </c>
      <c r="CU55" s="25">
        <v>5</v>
      </c>
      <c r="CV55" s="25">
        <v>0</v>
      </c>
      <c r="CW55" s="25">
        <v>0</v>
      </c>
      <c r="CX55" s="25">
        <v>0</v>
      </c>
      <c r="CY55" s="25">
        <v>0</v>
      </c>
      <c r="CZ55" s="25">
        <v>0</v>
      </c>
      <c r="DA55" s="25">
        <v>0</v>
      </c>
      <c r="DB55" s="25">
        <v>0</v>
      </c>
      <c r="DC55" s="25">
        <v>0</v>
      </c>
      <c r="DD55" s="25">
        <v>0</v>
      </c>
      <c r="DE55" s="25">
        <v>1</v>
      </c>
      <c r="DF55" s="25">
        <v>0</v>
      </c>
      <c r="DG55" s="26">
        <f t="shared" si="66"/>
        <v>50</v>
      </c>
      <c r="DT55" s="23">
        <v>12</v>
      </c>
      <c r="DU55" s="34">
        <v>33.796153803685158</v>
      </c>
      <c r="DV55" s="34">
        <v>36.236434068210244</v>
      </c>
      <c r="DW55" s="34">
        <v>35.13019174506217</v>
      </c>
      <c r="DX55" s="34">
        <v>36.073366616385869</v>
      </c>
      <c r="DY55" s="34">
        <v>36.376993398597762</v>
      </c>
      <c r="DZ55" s="34">
        <v>39.006001463354565</v>
      </c>
      <c r="EA55" s="34">
        <v>40.828734886026361</v>
      </c>
      <c r="EF55" s="42">
        <f>EF46+1</f>
        <v>44060</v>
      </c>
      <c r="EG55" s="5"/>
      <c r="EH55" s="5"/>
      <c r="EI55" s="5"/>
      <c r="EJ55" s="5"/>
      <c r="EK55" s="5"/>
      <c r="EL55" s="5"/>
      <c r="EM55" s="5"/>
      <c r="EQ55" s="5"/>
      <c r="ER55" s="5"/>
      <c r="ES55" s="5"/>
      <c r="ET55" s="5"/>
      <c r="EU55" s="5"/>
    </row>
    <row r="56" spans="1:151" ht="9.75" customHeight="1">
      <c r="A56" s="23">
        <v>12</v>
      </c>
      <c r="B56" s="25">
        <v>62</v>
      </c>
      <c r="C56" s="25">
        <v>10</v>
      </c>
      <c r="D56" s="25">
        <v>0</v>
      </c>
      <c r="E56" s="25">
        <v>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6">
        <f t="shared" si="60"/>
        <v>72</v>
      </c>
      <c r="Q56" s="23">
        <v>12</v>
      </c>
      <c r="R56" s="25">
        <v>66</v>
      </c>
      <c r="S56" s="25">
        <v>8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25">
        <v>0</v>
      </c>
      <c r="AA56" s="25">
        <v>0</v>
      </c>
      <c r="AB56" s="25">
        <v>0</v>
      </c>
      <c r="AC56" s="25">
        <v>1</v>
      </c>
      <c r="AD56" s="25">
        <v>0</v>
      </c>
      <c r="AE56" s="26">
        <f t="shared" si="61"/>
        <v>75</v>
      </c>
      <c r="AG56" s="23">
        <v>12</v>
      </c>
      <c r="AH56" s="25">
        <v>82</v>
      </c>
      <c r="AI56" s="25">
        <v>5</v>
      </c>
      <c r="AJ56" s="25">
        <v>0</v>
      </c>
      <c r="AK56" s="25">
        <v>0</v>
      </c>
      <c r="AL56" s="25">
        <v>0</v>
      </c>
      <c r="AM56" s="25">
        <v>0</v>
      </c>
      <c r="AN56" s="25">
        <v>0</v>
      </c>
      <c r="AO56" s="25">
        <v>0</v>
      </c>
      <c r="AP56" s="25">
        <v>0</v>
      </c>
      <c r="AQ56" s="25">
        <v>0</v>
      </c>
      <c r="AR56" s="25">
        <v>0</v>
      </c>
      <c r="AS56" s="25">
        <v>0</v>
      </c>
      <c r="AT56" s="25">
        <v>0</v>
      </c>
      <c r="AU56" s="26">
        <f t="shared" si="62"/>
        <v>87</v>
      </c>
      <c r="AW56" s="23">
        <v>12</v>
      </c>
      <c r="AX56" s="25">
        <v>46</v>
      </c>
      <c r="AY56" s="25">
        <v>2</v>
      </c>
      <c r="AZ56" s="25">
        <v>0</v>
      </c>
      <c r="BA56" s="25">
        <v>0</v>
      </c>
      <c r="BB56" s="25">
        <v>0</v>
      </c>
      <c r="BC56" s="25">
        <v>0</v>
      </c>
      <c r="BD56" s="25">
        <v>1</v>
      </c>
      <c r="BE56" s="25">
        <v>0</v>
      </c>
      <c r="BF56" s="25">
        <v>0</v>
      </c>
      <c r="BG56" s="25">
        <v>0</v>
      </c>
      <c r="BH56" s="25">
        <v>0</v>
      </c>
      <c r="BI56" s="25">
        <v>0</v>
      </c>
      <c r="BJ56" s="25">
        <v>0</v>
      </c>
      <c r="BK56" s="26">
        <f t="shared" si="63"/>
        <v>49</v>
      </c>
      <c r="BM56" s="23">
        <v>12</v>
      </c>
      <c r="BN56" s="25">
        <v>64</v>
      </c>
      <c r="BO56" s="25">
        <v>10</v>
      </c>
      <c r="BP56" s="25">
        <v>0</v>
      </c>
      <c r="BQ56" s="25">
        <v>0</v>
      </c>
      <c r="BR56" s="25">
        <v>1</v>
      </c>
      <c r="BS56" s="25">
        <v>0</v>
      </c>
      <c r="BT56" s="25">
        <v>0</v>
      </c>
      <c r="BU56" s="25">
        <v>0</v>
      </c>
      <c r="BV56" s="25">
        <v>0</v>
      </c>
      <c r="BW56" s="25">
        <v>0</v>
      </c>
      <c r="BX56" s="25">
        <v>0</v>
      </c>
      <c r="BY56" s="25">
        <v>0</v>
      </c>
      <c r="BZ56" s="25">
        <v>0</v>
      </c>
      <c r="CA56" s="26">
        <f t="shared" si="64"/>
        <v>75</v>
      </c>
      <c r="CC56" s="23">
        <v>12</v>
      </c>
      <c r="CD56" s="25">
        <v>60</v>
      </c>
      <c r="CE56" s="25">
        <v>8</v>
      </c>
      <c r="CF56" s="25">
        <v>0</v>
      </c>
      <c r="CG56" s="25">
        <v>0</v>
      </c>
      <c r="CH56" s="25">
        <v>2</v>
      </c>
      <c r="CI56" s="25">
        <v>0</v>
      </c>
      <c r="CJ56" s="25">
        <v>0</v>
      </c>
      <c r="CK56" s="25">
        <v>0</v>
      </c>
      <c r="CL56" s="25">
        <v>0</v>
      </c>
      <c r="CM56" s="25">
        <v>0</v>
      </c>
      <c r="CN56" s="25">
        <v>0</v>
      </c>
      <c r="CO56" s="25">
        <v>0</v>
      </c>
      <c r="CP56" s="25">
        <v>0</v>
      </c>
      <c r="CQ56" s="26">
        <f t="shared" si="65"/>
        <v>70</v>
      </c>
      <c r="CS56" s="23">
        <v>12</v>
      </c>
      <c r="CT56" s="25">
        <v>68</v>
      </c>
      <c r="CU56" s="25">
        <v>18</v>
      </c>
      <c r="CV56" s="25">
        <v>0</v>
      </c>
      <c r="CW56" s="25">
        <v>0</v>
      </c>
      <c r="CX56" s="25">
        <v>0</v>
      </c>
      <c r="CY56" s="25">
        <v>0</v>
      </c>
      <c r="CZ56" s="25">
        <v>0</v>
      </c>
      <c r="DA56" s="25">
        <v>0</v>
      </c>
      <c r="DB56" s="25">
        <v>0</v>
      </c>
      <c r="DC56" s="25">
        <v>0</v>
      </c>
      <c r="DD56" s="25">
        <v>0</v>
      </c>
      <c r="DE56" s="25">
        <v>0</v>
      </c>
      <c r="DF56" s="25">
        <v>0</v>
      </c>
      <c r="DG56" s="26">
        <f t="shared" si="66"/>
        <v>86</v>
      </c>
      <c r="DT56" s="23">
        <v>13</v>
      </c>
      <c r="DU56" s="34">
        <v>34.062910535788319</v>
      </c>
      <c r="DV56" s="34">
        <v>35.702892741486011</v>
      </c>
      <c r="DW56" s="34">
        <v>38.2119320367038</v>
      </c>
      <c r="DX56" s="34">
        <v>33.930407799560413</v>
      </c>
      <c r="DY56" s="34">
        <v>41.349410279166214</v>
      </c>
      <c r="DZ56" s="34">
        <v>39.661436925642342</v>
      </c>
      <c r="EA56" s="34">
        <v>41.441483383017818</v>
      </c>
      <c r="EF56" s="5"/>
      <c r="EG56" s="5"/>
      <c r="EH56" s="5"/>
      <c r="EI56" s="5"/>
      <c r="EJ56" s="5"/>
      <c r="EK56" s="5"/>
      <c r="EL56" s="5"/>
      <c r="EM56" s="5"/>
      <c r="EQ56" s="5"/>
      <c r="ER56" s="5"/>
      <c r="ES56" s="5"/>
      <c r="ET56" s="5"/>
      <c r="EU56" s="5"/>
    </row>
    <row r="57" spans="1:151" ht="9.75" customHeight="1">
      <c r="A57" s="23">
        <v>13</v>
      </c>
      <c r="B57" s="25">
        <v>68</v>
      </c>
      <c r="C57" s="25">
        <v>11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1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6">
        <f t="shared" si="60"/>
        <v>80</v>
      </c>
      <c r="Q57" s="23">
        <v>13</v>
      </c>
      <c r="R57" s="25">
        <v>63</v>
      </c>
      <c r="S57" s="25">
        <v>9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1</v>
      </c>
      <c r="Z57" s="25">
        <v>0</v>
      </c>
      <c r="AA57" s="25">
        <v>0</v>
      </c>
      <c r="AB57" s="25">
        <v>0</v>
      </c>
      <c r="AC57" s="25">
        <v>0</v>
      </c>
      <c r="AD57" s="25">
        <v>0</v>
      </c>
      <c r="AE57" s="26">
        <f t="shared" si="61"/>
        <v>73</v>
      </c>
      <c r="AG57" s="23">
        <v>13</v>
      </c>
      <c r="AH57" s="25">
        <v>73</v>
      </c>
      <c r="AI57" s="25">
        <v>1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  <c r="AO57" s="25">
        <v>0</v>
      </c>
      <c r="AP57" s="25">
        <v>0</v>
      </c>
      <c r="AQ57" s="25">
        <v>0</v>
      </c>
      <c r="AR57" s="25">
        <v>0</v>
      </c>
      <c r="AS57" s="25">
        <v>0</v>
      </c>
      <c r="AT57" s="25">
        <v>0</v>
      </c>
      <c r="AU57" s="26">
        <f t="shared" si="62"/>
        <v>74</v>
      </c>
      <c r="AW57" s="23">
        <v>13</v>
      </c>
      <c r="AX57" s="25">
        <v>57</v>
      </c>
      <c r="AY57" s="25">
        <v>6</v>
      </c>
      <c r="AZ57" s="25">
        <v>0</v>
      </c>
      <c r="BA57" s="25">
        <v>0</v>
      </c>
      <c r="BB57" s="25">
        <v>0</v>
      </c>
      <c r="BC57" s="25">
        <v>0</v>
      </c>
      <c r="BD57" s="25">
        <v>0</v>
      </c>
      <c r="BE57" s="25">
        <v>0</v>
      </c>
      <c r="BF57" s="25">
        <v>0</v>
      </c>
      <c r="BG57" s="25">
        <v>0</v>
      </c>
      <c r="BH57" s="25">
        <v>0</v>
      </c>
      <c r="BI57" s="25">
        <v>0</v>
      </c>
      <c r="BJ57" s="25">
        <v>0</v>
      </c>
      <c r="BK57" s="26">
        <f t="shared" si="63"/>
        <v>63</v>
      </c>
      <c r="BM57" s="23">
        <v>13</v>
      </c>
      <c r="BN57" s="25">
        <v>60</v>
      </c>
      <c r="BO57" s="25">
        <v>9</v>
      </c>
      <c r="BP57" s="25">
        <v>0</v>
      </c>
      <c r="BQ57" s="25">
        <v>0</v>
      </c>
      <c r="BR57" s="25">
        <v>0</v>
      </c>
      <c r="BS57" s="25">
        <v>0</v>
      </c>
      <c r="BT57" s="25">
        <v>0</v>
      </c>
      <c r="BU57" s="25">
        <v>0</v>
      </c>
      <c r="BV57" s="25">
        <v>0</v>
      </c>
      <c r="BW57" s="25">
        <v>0</v>
      </c>
      <c r="BX57" s="25">
        <v>0</v>
      </c>
      <c r="BY57" s="25">
        <v>0</v>
      </c>
      <c r="BZ57" s="25">
        <v>0</v>
      </c>
      <c r="CA57" s="26">
        <f t="shared" si="64"/>
        <v>69</v>
      </c>
      <c r="CC57" s="23">
        <v>13</v>
      </c>
      <c r="CD57" s="25">
        <v>74</v>
      </c>
      <c r="CE57" s="25">
        <v>8</v>
      </c>
      <c r="CF57" s="25">
        <v>0</v>
      </c>
      <c r="CG57" s="25">
        <v>0</v>
      </c>
      <c r="CH57" s="25">
        <v>0</v>
      </c>
      <c r="CI57" s="25">
        <v>0</v>
      </c>
      <c r="CJ57" s="25">
        <v>0</v>
      </c>
      <c r="CK57" s="25">
        <v>0</v>
      </c>
      <c r="CL57" s="25">
        <v>0</v>
      </c>
      <c r="CM57" s="25">
        <v>0</v>
      </c>
      <c r="CN57" s="25">
        <v>0</v>
      </c>
      <c r="CO57" s="25">
        <v>0</v>
      </c>
      <c r="CP57" s="25">
        <v>0</v>
      </c>
      <c r="CQ57" s="26">
        <f t="shared" si="65"/>
        <v>82</v>
      </c>
      <c r="CS57" s="23">
        <v>13</v>
      </c>
      <c r="CT57" s="25">
        <v>64</v>
      </c>
      <c r="CU57" s="25">
        <v>8</v>
      </c>
      <c r="CV57" s="25">
        <v>0</v>
      </c>
      <c r="CW57" s="25">
        <v>0</v>
      </c>
      <c r="CX57" s="25">
        <v>0</v>
      </c>
      <c r="CY57" s="25">
        <v>0</v>
      </c>
      <c r="CZ57" s="25">
        <v>0</v>
      </c>
      <c r="DA57" s="25">
        <v>0</v>
      </c>
      <c r="DB57" s="25">
        <v>0</v>
      </c>
      <c r="DC57" s="25">
        <v>0</v>
      </c>
      <c r="DD57" s="25">
        <v>0</v>
      </c>
      <c r="DE57" s="25">
        <v>1</v>
      </c>
      <c r="DF57" s="25">
        <v>0</v>
      </c>
      <c r="DG57" s="26">
        <f t="shared" si="66"/>
        <v>73</v>
      </c>
      <c r="DT57" s="23">
        <v>14</v>
      </c>
      <c r="DU57" s="34">
        <v>35.783282673086262</v>
      </c>
      <c r="DV57" s="34">
        <v>36.532533105044301</v>
      </c>
      <c r="DW57" s="34">
        <v>39.259738413959916</v>
      </c>
      <c r="DX57" s="34">
        <v>38.893848395815795</v>
      </c>
      <c r="DY57" s="34">
        <v>39.914745481492858</v>
      </c>
      <c r="DZ57" s="34">
        <v>41.128063737189343</v>
      </c>
      <c r="EA57" s="34">
        <v>41.408050274474007</v>
      </c>
      <c r="EF57" s="5"/>
      <c r="EG57" s="5"/>
      <c r="EH57" s="5"/>
      <c r="EI57" s="5"/>
      <c r="EJ57" s="5"/>
      <c r="EK57" s="5"/>
      <c r="EL57" s="5"/>
      <c r="EM57" s="5"/>
      <c r="EQ57" s="5"/>
      <c r="ER57" s="5"/>
      <c r="ES57" s="5"/>
      <c r="ET57" s="5"/>
      <c r="EU57" s="5"/>
    </row>
    <row r="58" spans="1:151" ht="9.75" customHeight="1">
      <c r="A58" s="23">
        <v>14</v>
      </c>
      <c r="B58" s="25">
        <v>64</v>
      </c>
      <c r="C58" s="25">
        <v>7</v>
      </c>
      <c r="D58" s="25">
        <v>0</v>
      </c>
      <c r="E58" s="25">
        <v>0</v>
      </c>
      <c r="F58" s="25">
        <v>0</v>
      </c>
      <c r="G58" s="25">
        <v>0</v>
      </c>
      <c r="H58" s="25">
        <v>0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6">
        <f t="shared" si="60"/>
        <v>71</v>
      </c>
      <c r="Q58" s="23">
        <v>14</v>
      </c>
      <c r="R58" s="25">
        <v>71</v>
      </c>
      <c r="S58" s="25">
        <v>9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5">
        <v>0</v>
      </c>
      <c r="AD58" s="25">
        <v>0</v>
      </c>
      <c r="AE58" s="26">
        <f t="shared" si="61"/>
        <v>80</v>
      </c>
      <c r="AG58" s="23">
        <v>14</v>
      </c>
      <c r="AH58" s="25">
        <v>64</v>
      </c>
      <c r="AI58" s="25">
        <v>4</v>
      </c>
      <c r="AJ58" s="25">
        <v>0</v>
      </c>
      <c r="AK58" s="25">
        <v>0</v>
      </c>
      <c r="AL58" s="25">
        <v>0</v>
      </c>
      <c r="AM58" s="25">
        <v>0</v>
      </c>
      <c r="AN58" s="25">
        <v>0</v>
      </c>
      <c r="AO58" s="25">
        <v>0</v>
      </c>
      <c r="AP58" s="25">
        <v>0</v>
      </c>
      <c r="AQ58" s="25">
        <v>0</v>
      </c>
      <c r="AR58" s="25">
        <v>0</v>
      </c>
      <c r="AS58" s="25">
        <v>0</v>
      </c>
      <c r="AT58" s="25">
        <v>0</v>
      </c>
      <c r="AU58" s="26">
        <f t="shared" si="62"/>
        <v>68</v>
      </c>
      <c r="AW58" s="23">
        <v>14</v>
      </c>
      <c r="AX58" s="25">
        <v>37</v>
      </c>
      <c r="AY58" s="25">
        <v>3</v>
      </c>
      <c r="AZ58" s="25">
        <v>0</v>
      </c>
      <c r="BA58" s="25">
        <v>0</v>
      </c>
      <c r="BB58" s="25">
        <v>0</v>
      </c>
      <c r="BC58" s="25">
        <v>0</v>
      </c>
      <c r="BD58" s="25">
        <v>0</v>
      </c>
      <c r="BE58" s="25">
        <v>0</v>
      </c>
      <c r="BF58" s="25">
        <v>0</v>
      </c>
      <c r="BG58" s="25">
        <v>0</v>
      </c>
      <c r="BH58" s="25">
        <v>0</v>
      </c>
      <c r="BI58" s="25">
        <v>0</v>
      </c>
      <c r="BJ58" s="25">
        <v>0</v>
      </c>
      <c r="BK58" s="26">
        <f t="shared" si="63"/>
        <v>40</v>
      </c>
      <c r="BM58" s="23">
        <v>14</v>
      </c>
      <c r="BN58" s="25">
        <v>69</v>
      </c>
      <c r="BO58" s="25">
        <v>8</v>
      </c>
      <c r="BP58" s="25">
        <v>0</v>
      </c>
      <c r="BQ58" s="25">
        <v>0</v>
      </c>
      <c r="BR58" s="25">
        <v>1</v>
      </c>
      <c r="BS58" s="25">
        <v>0</v>
      </c>
      <c r="BT58" s="25">
        <v>0</v>
      </c>
      <c r="BU58" s="25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6">
        <f t="shared" si="64"/>
        <v>78</v>
      </c>
      <c r="CC58" s="23">
        <v>14</v>
      </c>
      <c r="CD58" s="25">
        <v>52</v>
      </c>
      <c r="CE58" s="25">
        <v>9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5">
        <v>0</v>
      </c>
      <c r="CO58" s="25">
        <v>0</v>
      </c>
      <c r="CP58" s="25">
        <v>0</v>
      </c>
      <c r="CQ58" s="26">
        <f t="shared" si="65"/>
        <v>61</v>
      </c>
      <c r="CS58" s="23">
        <v>14</v>
      </c>
      <c r="CT58" s="25">
        <v>83</v>
      </c>
      <c r="CU58" s="25">
        <v>10</v>
      </c>
      <c r="CV58" s="25">
        <v>0</v>
      </c>
      <c r="CW58" s="25">
        <v>0</v>
      </c>
      <c r="CX58" s="25">
        <v>0</v>
      </c>
      <c r="CY58" s="25">
        <v>0</v>
      </c>
      <c r="CZ58" s="25">
        <v>0</v>
      </c>
      <c r="DA58" s="25">
        <v>0</v>
      </c>
      <c r="DB58" s="25">
        <v>0</v>
      </c>
      <c r="DC58" s="25">
        <v>0</v>
      </c>
      <c r="DD58" s="25">
        <v>0</v>
      </c>
      <c r="DE58" s="25">
        <v>0</v>
      </c>
      <c r="DF58" s="25">
        <v>0</v>
      </c>
      <c r="DG58" s="26">
        <f t="shared" si="66"/>
        <v>93</v>
      </c>
      <c r="DT58" s="23">
        <v>15</v>
      </c>
      <c r="DU58" s="34">
        <v>35.635516615680316</v>
      </c>
      <c r="DV58" s="34">
        <v>37.421748651671365</v>
      </c>
      <c r="DW58" s="34">
        <v>36.352692620180363</v>
      </c>
      <c r="DX58" s="34">
        <v>35.907088243903267</v>
      </c>
      <c r="DY58" s="34">
        <v>41.085656602761524</v>
      </c>
      <c r="DZ58" s="34">
        <v>40.380812650956138</v>
      </c>
      <c r="EA58" s="34">
        <v>42.549189053878109</v>
      </c>
      <c r="EF58" s="5"/>
      <c r="EG58" s="5"/>
      <c r="EH58" s="5"/>
      <c r="EI58" s="5"/>
      <c r="EJ58" s="5"/>
      <c r="EK58" s="5"/>
      <c r="EL58" s="5"/>
      <c r="EM58" s="5"/>
      <c r="EQ58" s="5"/>
      <c r="ER58" s="5"/>
      <c r="ES58" s="5"/>
      <c r="ET58" s="5"/>
      <c r="EU58" s="5"/>
    </row>
    <row r="59" spans="1:151" ht="9.75" customHeight="1">
      <c r="A59" s="23">
        <v>15</v>
      </c>
      <c r="B59" s="25">
        <v>57</v>
      </c>
      <c r="C59" s="25">
        <v>6</v>
      </c>
      <c r="D59" s="25">
        <v>1</v>
      </c>
      <c r="E59" s="25">
        <v>0</v>
      </c>
      <c r="F59" s="25">
        <v>1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6">
        <f t="shared" si="60"/>
        <v>65</v>
      </c>
      <c r="Q59" s="23">
        <v>15</v>
      </c>
      <c r="R59" s="25">
        <v>69</v>
      </c>
      <c r="S59" s="25">
        <v>14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5">
        <v>0</v>
      </c>
      <c r="AD59" s="25">
        <v>0</v>
      </c>
      <c r="AE59" s="26">
        <f t="shared" si="61"/>
        <v>83</v>
      </c>
      <c r="AG59" s="23">
        <v>15</v>
      </c>
      <c r="AH59" s="25">
        <v>79</v>
      </c>
      <c r="AI59" s="25">
        <v>5</v>
      </c>
      <c r="AJ59" s="25">
        <v>0</v>
      </c>
      <c r="AK59" s="25">
        <v>0</v>
      </c>
      <c r="AL59" s="25">
        <v>0</v>
      </c>
      <c r="AM59" s="25">
        <v>0</v>
      </c>
      <c r="AN59" s="25">
        <v>0</v>
      </c>
      <c r="AO59" s="25">
        <v>0</v>
      </c>
      <c r="AP59" s="25">
        <v>0</v>
      </c>
      <c r="AQ59" s="25">
        <v>0</v>
      </c>
      <c r="AR59" s="25">
        <v>0</v>
      </c>
      <c r="AS59" s="25">
        <v>0</v>
      </c>
      <c r="AT59" s="25">
        <v>0</v>
      </c>
      <c r="AU59" s="26">
        <f t="shared" si="62"/>
        <v>84</v>
      </c>
      <c r="AW59" s="23">
        <v>15</v>
      </c>
      <c r="AX59" s="25">
        <v>52</v>
      </c>
      <c r="AY59" s="25">
        <v>1</v>
      </c>
      <c r="AZ59" s="25">
        <v>0</v>
      </c>
      <c r="BA59" s="25">
        <v>0</v>
      </c>
      <c r="BB59" s="25">
        <v>0</v>
      </c>
      <c r="BC59" s="25">
        <v>0</v>
      </c>
      <c r="BD59" s="25">
        <v>0</v>
      </c>
      <c r="BE59" s="25">
        <v>0</v>
      </c>
      <c r="BF59" s="25">
        <v>0</v>
      </c>
      <c r="BG59" s="25">
        <v>0</v>
      </c>
      <c r="BH59" s="25">
        <v>0</v>
      </c>
      <c r="BI59" s="25">
        <v>0</v>
      </c>
      <c r="BJ59" s="25">
        <v>0</v>
      </c>
      <c r="BK59" s="26">
        <f t="shared" si="63"/>
        <v>53</v>
      </c>
      <c r="BM59" s="23">
        <v>15</v>
      </c>
      <c r="BN59" s="25">
        <v>56</v>
      </c>
      <c r="BO59" s="25">
        <v>8</v>
      </c>
      <c r="BP59" s="25">
        <v>0</v>
      </c>
      <c r="BQ59" s="25">
        <v>1</v>
      </c>
      <c r="BR59" s="25">
        <v>1</v>
      </c>
      <c r="BS59" s="25">
        <v>0</v>
      </c>
      <c r="BT59" s="25">
        <v>0</v>
      </c>
      <c r="BU59" s="25">
        <v>0</v>
      </c>
      <c r="BV59" s="25">
        <v>0</v>
      </c>
      <c r="BW59" s="25">
        <v>0</v>
      </c>
      <c r="BX59" s="25">
        <v>0</v>
      </c>
      <c r="BY59" s="25">
        <v>0</v>
      </c>
      <c r="BZ59" s="25">
        <v>0</v>
      </c>
      <c r="CA59" s="26">
        <f t="shared" si="64"/>
        <v>66</v>
      </c>
      <c r="CC59" s="23">
        <v>15</v>
      </c>
      <c r="CD59" s="25">
        <v>68</v>
      </c>
      <c r="CE59" s="25">
        <v>6</v>
      </c>
      <c r="CF59" s="25">
        <v>0</v>
      </c>
      <c r="CG59" s="25">
        <v>0</v>
      </c>
      <c r="CH59" s="25">
        <v>0</v>
      </c>
      <c r="CI59" s="25">
        <v>0</v>
      </c>
      <c r="CJ59" s="25">
        <v>0</v>
      </c>
      <c r="CK59" s="25">
        <v>0</v>
      </c>
      <c r="CL59" s="25">
        <v>0</v>
      </c>
      <c r="CM59" s="25">
        <v>0</v>
      </c>
      <c r="CN59" s="25">
        <v>0</v>
      </c>
      <c r="CO59" s="25">
        <v>0</v>
      </c>
      <c r="CP59" s="25">
        <v>0</v>
      </c>
      <c r="CQ59" s="26">
        <f t="shared" si="65"/>
        <v>74</v>
      </c>
      <c r="CS59" s="23">
        <v>15</v>
      </c>
      <c r="CT59" s="25">
        <v>51</v>
      </c>
      <c r="CU59" s="25">
        <v>10</v>
      </c>
      <c r="CV59" s="25">
        <v>0</v>
      </c>
      <c r="CW59" s="25">
        <v>0</v>
      </c>
      <c r="CX59" s="25">
        <v>1</v>
      </c>
      <c r="CY59" s="25">
        <v>0</v>
      </c>
      <c r="CZ59" s="25">
        <v>0</v>
      </c>
      <c r="DA59" s="25">
        <v>0</v>
      </c>
      <c r="DB59" s="25">
        <v>0</v>
      </c>
      <c r="DC59" s="25">
        <v>0</v>
      </c>
      <c r="DD59" s="25">
        <v>0</v>
      </c>
      <c r="DE59" s="25">
        <v>0</v>
      </c>
      <c r="DF59" s="25">
        <v>0</v>
      </c>
      <c r="DG59" s="26">
        <f t="shared" si="66"/>
        <v>62</v>
      </c>
      <c r="DT59" s="23">
        <v>16</v>
      </c>
      <c r="DU59" s="34">
        <v>35.439217039970309</v>
      </c>
      <c r="DV59" s="34">
        <v>37.855784784783232</v>
      </c>
      <c r="DW59" s="34">
        <v>36.334350846834248</v>
      </c>
      <c r="DX59" s="34">
        <v>36.776250446754815</v>
      </c>
      <c r="DY59" s="34">
        <v>41.62727858144666</v>
      </c>
      <c r="DZ59" s="34">
        <v>39.100186022616434</v>
      </c>
      <c r="EA59" s="34">
        <v>42.150738445163697</v>
      </c>
      <c r="EF59" s="5"/>
      <c r="EG59" s="5"/>
      <c r="EH59" s="5"/>
      <c r="EI59" s="5"/>
      <c r="EJ59" s="5"/>
      <c r="EK59" s="5"/>
      <c r="EL59" s="5"/>
      <c r="EM59" s="5"/>
      <c r="EQ59" s="5"/>
      <c r="ER59" s="5"/>
      <c r="ES59" s="5"/>
      <c r="ET59" s="5"/>
      <c r="EU59" s="5"/>
    </row>
    <row r="60" spans="1:151" ht="9.75" customHeight="1">
      <c r="A60" s="23">
        <v>16</v>
      </c>
      <c r="B60" s="25">
        <v>82</v>
      </c>
      <c r="C60" s="25">
        <v>8</v>
      </c>
      <c r="D60" s="25">
        <v>0</v>
      </c>
      <c r="E60" s="25">
        <v>0</v>
      </c>
      <c r="F60" s="25">
        <v>2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6">
        <f t="shared" si="60"/>
        <v>92</v>
      </c>
      <c r="Q60" s="23">
        <v>16</v>
      </c>
      <c r="R60" s="25">
        <v>68</v>
      </c>
      <c r="S60" s="25">
        <v>10</v>
      </c>
      <c r="T60" s="25">
        <v>0</v>
      </c>
      <c r="U60" s="25">
        <v>0</v>
      </c>
      <c r="V60" s="25">
        <v>1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5">
        <v>0</v>
      </c>
      <c r="AD60" s="25">
        <v>0</v>
      </c>
      <c r="AE60" s="26">
        <f t="shared" si="61"/>
        <v>79</v>
      </c>
      <c r="AG60" s="23">
        <v>16</v>
      </c>
      <c r="AH60" s="25">
        <v>61</v>
      </c>
      <c r="AI60" s="25">
        <v>4</v>
      </c>
      <c r="AJ60" s="25">
        <v>0</v>
      </c>
      <c r="AK60" s="25">
        <v>0</v>
      </c>
      <c r="AL60" s="25">
        <v>0</v>
      </c>
      <c r="AM60" s="25">
        <v>0</v>
      </c>
      <c r="AN60" s="25">
        <v>0</v>
      </c>
      <c r="AO60" s="25">
        <v>0</v>
      </c>
      <c r="AP60" s="25">
        <v>0</v>
      </c>
      <c r="AQ60" s="25">
        <v>0</v>
      </c>
      <c r="AR60" s="25">
        <v>0</v>
      </c>
      <c r="AS60" s="25">
        <v>0</v>
      </c>
      <c r="AT60" s="25">
        <v>0</v>
      </c>
      <c r="AU60" s="26">
        <f t="shared" si="62"/>
        <v>65</v>
      </c>
      <c r="AW60" s="23">
        <v>16</v>
      </c>
      <c r="AX60" s="25">
        <v>47</v>
      </c>
      <c r="AY60" s="25">
        <v>3</v>
      </c>
      <c r="AZ60" s="25">
        <v>0</v>
      </c>
      <c r="BA60" s="25">
        <v>0</v>
      </c>
      <c r="BB60" s="25">
        <v>0</v>
      </c>
      <c r="BC60" s="25">
        <v>0</v>
      </c>
      <c r="BD60" s="25">
        <v>0</v>
      </c>
      <c r="BE60" s="25">
        <v>0</v>
      </c>
      <c r="BF60" s="25">
        <v>0</v>
      </c>
      <c r="BG60" s="25">
        <v>0</v>
      </c>
      <c r="BH60" s="25">
        <v>0</v>
      </c>
      <c r="BI60" s="25">
        <v>0</v>
      </c>
      <c r="BJ60" s="25">
        <v>0</v>
      </c>
      <c r="BK60" s="26">
        <f t="shared" si="63"/>
        <v>50</v>
      </c>
      <c r="BM60" s="23">
        <v>16</v>
      </c>
      <c r="BN60" s="25">
        <v>56</v>
      </c>
      <c r="BO60" s="25">
        <v>9</v>
      </c>
      <c r="BP60" s="25">
        <v>0</v>
      </c>
      <c r="BQ60" s="25">
        <v>0</v>
      </c>
      <c r="BR60" s="25">
        <v>0</v>
      </c>
      <c r="BS60" s="25">
        <v>0</v>
      </c>
      <c r="BT60" s="25">
        <v>0</v>
      </c>
      <c r="BU60" s="25">
        <v>1</v>
      </c>
      <c r="BV60" s="25">
        <v>0</v>
      </c>
      <c r="BW60" s="25">
        <v>0</v>
      </c>
      <c r="BX60" s="25">
        <v>0</v>
      </c>
      <c r="BY60" s="25">
        <v>0</v>
      </c>
      <c r="BZ60" s="25">
        <v>0</v>
      </c>
      <c r="CA60" s="26">
        <f t="shared" si="64"/>
        <v>66</v>
      </c>
      <c r="CC60" s="23">
        <v>16</v>
      </c>
      <c r="CD60" s="25">
        <v>62</v>
      </c>
      <c r="CE60" s="25">
        <v>6</v>
      </c>
      <c r="CF60" s="25">
        <v>0</v>
      </c>
      <c r="CG60" s="25">
        <v>0</v>
      </c>
      <c r="CH60" s="25">
        <v>0</v>
      </c>
      <c r="CI60" s="25">
        <v>0</v>
      </c>
      <c r="CJ60" s="25">
        <v>0</v>
      </c>
      <c r="CK60" s="25">
        <v>0</v>
      </c>
      <c r="CL60" s="25">
        <v>0</v>
      </c>
      <c r="CM60" s="25">
        <v>0</v>
      </c>
      <c r="CN60" s="25">
        <v>0</v>
      </c>
      <c r="CO60" s="25">
        <v>0</v>
      </c>
      <c r="CP60" s="25">
        <v>0</v>
      </c>
      <c r="CQ60" s="26">
        <f t="shared" si="65"/>
        <v>68</v>
      </c>
      <c r="CS60" s="23">
        <v>16</v>
      </c>
      <c r="CT60" s="25">
        <v>60</v>
      </c>
      <c r="CU60" s="25">
        <v>11</v>
      </c>
      <c r="CV60" s="25">
        <v>0</v>
      </c>
      <c r="CW60" s="25">
        <v>0</v>
      </c>
      <c r="CX60" s="25">
        <v>0</v>
      </c>
      <c r="CY60" s="25">
        <v>0</v>
      </c>
      <c r="CZ60" s="25">
        <v>0</v>
      </c>
      <c r="DA60" s="25">
        <v>0</v>
      </c>
      <c r="DB60" s="25">
        <v>0</v>
      </c>
      <c r="DC60" s="25">
        <v>0</v>
      </c>
      <c r="DD60" s="25">
        <v>0</v>
      </c>
      <c r="DE60" s="25">
        <v>0</v>
      </c>
      <c r="DF60" s="25">
        <v>0</v>
      </c>
      <c r="DG60" s="26">
        <f t="shared" si="66"/>
        <v>71</v>
      </c>
      <c r="DT60" s="23">
        <v>17</v>
      </c>
      <c r="DU60" s="34">
        <v>38.824724989921123</v>
      </c>
      <c r="DV60" s="34">
        <v>37.90512023173951</v>
      </c>
      <c r="DW60" s="34">
        <v>37.977089021026806</v>
      </c>
      <c r="DX60" s="34">
        <v>40.67288334963191</v>
      </c>
      <c r="DY60" s="34">
        <v>42.871654576001816</v>
      </c>
      <c r="DZ60" s="34">
        <v>42.214890266992462</v>
      </c>
      <c r="EA60" s="34">
        <v>43.700388963957209</v>
      </c>
      <c r="EF60" s="5"/>
      <c r="EG60" s="5"/>
      <c r="EH60" s="5"/>
      <c r="EI60" s="5"/>
      <c r="EJ60" s="5"/>
      <c r="EK60" s="5"/>
      <c r="EL60" s="5"/>
      <c r="EM60" s="5"/>
      <c r="EQ60" s="5"/>
      <c r="ER60" s="5"/>
      <c r="ES60" s="5"/>
      <c r="ET60" s="5"/>
      <c r="EU60" s="5"/>
    </row>
    <row r="61" spans="1:151" ht="9.75" customHeight="1">
      <c r="A61" s="23">
        <v>17</v>
      </c>
      <c r="B61" s="25">
        <v>94</v>
      </c>
      <c r="C61" s="25">
        <v>12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1</v>
      </c>
      <c r="N61" s="25">
        <v>0</v>
      </c>
      <c r="O61" s="26">
        <f t="shared" si="60"/>
        <v>107</v>
      </c>
      <c r="Q61" s="23">
        <v>17</v>
      </c>
      <c r="R61" s="25">
        <v>74</v>
      </c>
      <c r="S61" s="25">
        <v>7</v>
      </c>
      <c r="T61" s="25">
        <v>0</v>
      </c>
      <c r="U61" s="25">
        <v>0</v>
      </c>
      <c r="V61" s="25">
        <v>1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5">
        <v>0</v>
      </c>
      <c r="AD61" s="25">
        <v>0</v>
      </c>
      <c r="AE61" s="26">
        <f t="shared" si="61"/>
        <v>82</v>
      </c>
      <c r="AG61" s="23">
        <v>17</v>
      </c>
      <c r="AH61" s="25">
        <v>69</v>
      </c>
      <c r="AI61" s="25">
        <v>3</v>
      </c>
      <c r="AJ61" s="25">
        <v>0</v>
      </c>
      <c r="AK61" s="25">
        <v>0</v>
      </c>
      <c r="AL61" s="25">
        <v>1</v>
      </c>
      <c r="AM61" s="25">
        <v>0</v>
      </c>
      <c r="AN61" s="25">
        <v>0</v>
      </c>
      <c r="AO61" s="25">
        <v>0</v>
      </c>
      <c r="AP61" s="25">
        <v>0</v>
      </c>
      <c r="AQ61" s="25">
        <v>0</v>
      </c>
      <c r="AR61" s="25">
        <v>0</v>
      </c>
      <c r="AS61" s="25">
        <v>0</v>
      </c>
      <c r="AT61" s="25">
        <v>0</v>
      </c>
      <c r="AU61" s="26">
        <f t="shared" si="62"/>
        <v>73</v>
      </c>
      <c r="AW61" s="23">
        <v>17</v>
      </c>
      <c r="AX61" s="25">
        <v>57</v>
      </c>
      <c r="AY61" s="25">
        <v>5</v>
      </c>
      <c r="AZ61" s="25">
        <v>0</v>
      </c>
      <c r="BA61" s="25">
        <v>0</v>
      </c>
      <c r="BB61" s="25">
        <v>0</v>
      </c>
      <c r="BC61" s="25">
        <v>0</v>
      </c>
      <c r="BD61" s="25">
        <v>0</v>
      </c>
      <c r="BE61" s="25">
        <v>0</v>
      </c>
      <c r="BF61" s="25">
        <v>0</v>
      </c>
      <c r="BG61" s="25">
        <v>0</v>
      </c>
      <c r="BH61" s="25">
        <v>0</v>
      </c>
      <c r="BI61" s="25">
        <v>0</v>
      </c>
      <c r="BJ61" s="25">
        <v>0</v>
      </c>
      <c r="BK61" s="26">
        <f t="shared" si="63"/>
        <v>62</v>
      </c>
      <c r="BM61" s="23">
        <v>17</v>
      </c>
      <c r="BN61" s="25">
        <v>74</v>
      </c>
      <c r="BO61" s="25">
        <v>8</v>
      </c>
      <c r="BP61" s="25">
        <v>0</v>
      </c>
      <c r="BQ61" s="25">
        <v>0</v>
      </c>
      <c r="BR61" s="25">
        <v>0</v>
      </c>
      <c r="BS61" s="25">
        <v>0</v>
      </c>
      <c r="BT61" s="25">
        <v>0</v>
      </c>
      <c r="BU61" s="25">
        <v>0</v>
      </c>
      <c r="BV61" s="25">
        <v>0</v>
      </c>
      <c r="BW61" s="25">
        <v>0</v>
      </c>
      <c r="BX61" s="25">
        <v>0</v>
      </c>
      <c r="BY61" s="25">
        <v>0</v>
      </c>
      <c r="BZ61" s="25">
        <v>0</v>
      </c>
      <c r="CA61" s="26">
        <f t="shared" si="64"/>
        <v>82</v>
      </c>
      <c r="CC61" s="23">
        <v>17</v>
      </c>
      <c r="CD61" s="25">
        <v>84</v>
      </c>
      <c r="CE61" s="25">
        <v>12</v>
      </c>
      <c r="CF61" s="25">
        <v>0</v>
      </c>
      <c r="CG61" s="25">
        <v>0</v>
      </c>
      <c r="CH61" s="25">
        <v>0</v>
      </c>
      <c r="CI61" s="25">
        <v>0</v>
      </c>
      <c r="CJ61" s="25">
        <v>0</v>
      </c>
      <c r="CK61" s="25">
        <v>0</v>
      </c>
      <c r="CL61" s="25">
        <v>0</v>
      </c>
      <c r="CM61" s="25">
        <v>0</v>
      </c>
      <c r="CN61" s="25">
        <v>0</v>
      </c>
      <c r="CO61" s="25">
        <v>0</v>
      </c>
      <c r="CP61" s="25">
        <v>0</v>
      </c>
      <c r="CQ61" s="26">
        <f t="shared" si="65"/>
        <v>96</v>
      </c>
      <c r="CS61" s="23">
        <v>17</v>
      </c>
      <c r="CT61" s="25">
        <v>72</v>
      </c>
      <c r="CU61" s="25">
        <v>13</v>
      </c>
      <c r="CV61" s="25">
        <v>0</v>
      </c>
      <c r="CW61" s="25">
        <v>0</v>
      </c>
      <c r="CX61" s="25">
        <v>0</v>
      </c>
      <c r="CY61" s="25">
        <v>0</v>
      </c>
      <c r="CZ61" s="25">
        <v>0</v>
      </c>
      <c r="DA61" s="25">
        <v>0</v>
      </c>
      <c r="DB61" s="25">
        <v>0</v>
      </c>
      <c r="DC61" s="25">
        <v>0</v>
      </c>
      <c r="DD61" s="25">
        <v>0</v>
      </c>
      <c r="DE61" s="25">
        <v>0</v>
      </c>
      <c r="DF61" s="25">
        <v>0</v>
      </c>
      <c r="DG61" s="26">
        <f t="shared" si="66"/>
        <v>85</v>
      </c>
      <c r="DT61" s="23">
        <v>18</v>
      </c>
      <c r="DU61" s="34">
        <v>38.721491278718638</v>
      </c>
      <c r="DV61" s="34">
        <v>39.622881202889204</v>
      </c>
      <c r="DW61" s="34">
        <v>38.205463420573622</v>
      </c>
      <c r="DX61" s="34">
        <v>39.94940984728197</v>
      </c>
      <c r="DY61" s="34">
        <v>43.317672157056535</v>
      </c>
      <c r="DZ61" s="34">
        <v>44.240412406222099</v>
      </c>
      <c r="EA61" s="34">
        <v>42.275799622317329</v>
      </c>
      <c r="EF61" s="5"/>
      <c r="EG61" s="5"/>
      <c r="EH61" s="5"/>
      <c r="EI61" s="5"/>
      <c r="EJ61" s="5"/>
      <c r="EK61" s="5"/>
      <c r="EL61" s="5"/>
      <c r="EM61" s="5"/>
      <c r="EQ61" s="5"/>
      <c r="ER61" s="5"/>
      <c r="ES61" s="5"/>
      <c r="ET61" s="5"/>
      <c r="EU61" s="5"/>
    </row>
    <row r="62" spans="1:151" ht="9.75" customHeight="1">
      <c r="A62" s="23">
        <v>18</v>
      </c>
      <c r="B62" s="25">
        <v>73</v>
      </c>
      <c r="C62" s="25">
        <v>17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6">
        <f t="shared" si="60"/>
        <v>90</v>
      </c>
      <c r="Q62" s="23">
        <v>18</v>
      </c>
      <c r="R62" s="25">
        <v>69</v>
      </c>
      <c r="S62" s="25">
        <v>6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5">
        <v>0</v>
      </c>
      <c r="AE62" s="26">
        <f t="shared" si="61"/>
        <v>75</v>
      </c>
      <c r="AG62" s="23">
        <v>18</v>
      </c>
      <c r="AH62" s="25">
        <v>66</v>
      </c>
      <c r="AI62" s="25">
        <v>4</v>
      </c>
      <c r="AJ62" s="25">
        <v>0</v>
      </c>
      <c r="AK62" s="25">
        <v>0</v>
      </c>
      <c r="AL62" s="25">
        <v>0</v>
      </c>
      <c r="AM62" s="25">
        <v>0</v>
      </c>
      <c r="AN62" s="25">
        <v>0</v>
      </c>
      <c r="AO62" s="25">
        <v>0</v>
      </c>
      <c r="AP62" s="25">
        <v>0</v>
      </c>
      <c r="AQ62" s="25">
        <v>0</v>
      </c>
      <c r="AR62" s="25">
        <v>0</v>
      </c>
      <c r="AS62" s="25">
        <v>0</v>
      </c>
      <c r="AT62" s="25">
        <v>0</v>
      </c>
      <c r="AU62" s="26">
        <f t="shared" si="62"/>
        <v>70</v>
      </c>
      <c r="AW62" s="23">
        <v>18</v>
      </c>
      <c r="AX62" s="25">
        <v>45</v>
      </c>
      <c r="AY62" s="25">
        <v>2</v>
      </c>
      <c r="AZ62" s="25">
        <v>0</v>
      </c>
      <c r="BA62" s="25">
        <v>0</v>
      </c>
      <c r="BB62" s="25">
        <v>0</v>
      </c>
      <c r="BC62" s="25">
        <v>0</v>
      </c>
      <c r="BD62" s="25">
        <v>0</v>
      </c>
      <c r="BE62" s="25">
        <v>0</v>
      </c>
      <c r="BF62" s="25">
        <v>0</v>
      </c>
      <c r="BG62" s="25">
        <v>0</v>
      </c>
      <c r="BH62" s="25">
        <v>0</v>
      </c>
      <c r="BI62" s="25">
        <v>0</v>
      </c>
      <c r="BJ62" s="25">
        <v>0</v>
      </c>
      <c r="BK62" s="26">
        <f t="shared" si="63"/>
        <v>47</v>
      </c>
      <c r="BM62" s="23">
        <v>18</v>
      </c>
      <c r="BN62" s="25">
        <v>83</v>
      </c>
      <c r="BO62" s="25">
        <v>16</v>
      </c>
      <c r="BP62" s="25">
        <v>0</v>
      </c>
      <c r="BQ62" s="25">
        <v>0</v>
      </c>
      <c r="BR62" s="25">
        <v>1</v>
      </c>
      <c r="BS62" s="25">
        <v>0</v>
      </c>
      <c r="BT62" s="25">
        <v>0</v>
      </c>
      <c r="BU62" s="25">
        <v>0</v>
      </c>
      <c r="BV62" s="25">
        <v>0</v>
      </c>
      <c r="BW62" s="25">
        <v>0</v>
      </c>
      <c r="BX62" s="25">
        <v>0</v>
      </c>
      <c r="BY62" s="25">
        <v>0</v>
      </c>
      <c r="BZ62" s="25">
        <v>0</v>
      </c>
      <c r="CA62" s="26">
        <f t="shared" si="64"/>
        <v>100</v>
      </c>
      <c r="CC62" s="23">
        <v>18</v>
      </c>
      <c r="CD62" s="25">
        <v>95</v>
      </c>
      <c r="CE62" s="25">
        <v>8</v>
      </c>
      <c r="CF62" s="25">
        <v>0</v>
      </c>
      <c r="CG62" s="25">
        <v>0</v>
      </c>
      <c r="CH62" s="25">
        <v>0</v>
      </c>
      <c r="CI62" s="25">
        <v>0</v>
      </c>
      <c r="CJ62" s="25">
        <v>0</v>
      </c>
      <c r="CK62" s="25">
        <v>0</v>
      </c>
      <c r="CL62" s="25">
        <v>0</v>
      </c>
      <c r="CM62" s="25">
        <v>0</v>
      </c>
      <c r="CN62" s="25">
        <v>0</v>
      </c>
      <c r="CO62" s="25">
        <v>0</v>
      </c>
      <c r="CP62" s="25">
        <v>0</v>
      </c>
      <c r="CQ62" s="26">
        <f t="shared" si="65"/>
        <v>103</v>
      </c>
      <c r="CS62" s="23">
        <v>18</v>
      </c>
      <c r="CT62" s="25">
        <v>76</v>
      </c>
      <c r="CU62" s="25">
        <v>13</v>
      </c>
      <c r="CV62" s="25">
        <v>0</v>
      </c>
      <c r="CW62" s="25">
        <v>0</v>
      </c>
      <c r="CX62" s="25">
        <v>0</v>
      </c>
      <c r="CY62" s="25">
        <v>0</v>
      </c>
      <c r="CZ62" s="25">
        <v>0</v>
      </c>
      <c r="DA62" s="25">
        <v>0</v>
      </c>
      <c r="DB62" s="25">
        <v>0</v>
      </c>
      <c r="DC62" s="25">
        <v>0</v>
      </c>
      <c r="DD62" s="25">
        <v>0</v>
      </c>
      <c r="DE62" s="25">
        <v>0</v>
      </c>
      <c r="DF62" s="25">
        <v>0</v>
      </c>
      <c r="DG62" s="26">
        <f t="shared" si="66"/>
        <v>89</v>
      </c>
      <c r="DT62" s="23">
        <v>19</v>
      </c>
      <c r="DU62" s="34">
        <v>36.703087288622072</v>
      </c>
      <c r="DV62" s="34">
        <v>41.624110482415347</v>
      </c>
      <c r="DW62" s="34">
        <v>39.455403135192704</v>
      </c>
      <c r="DX62" s="34">
        <v>41.549375158070447</v>
      </c>
      <c r="DY62" s="34">
        <v>42.739709453705842</v>
      </c>
      <c r="DZ62" s="34">
        <v>45.39158704832326</v>
      </c>
      <c r="EA62" s="34">
        <v>44.393660704912051</v>
      </c>
      <c r="EF62" s="43"/>
      <c r="EG62" s="5"/>
      <c r="EH62" s="5"/>
      <c r="EI62" s="5"/>
      <c r="EJ62" s="5"/>
      <c r="EK62" s="5"/>
      <c r="EL62" s="5"/>
      <c r="EM62" s="5"/>
      <c r="EQ62" s="5"/>
      <c r="ER62" s="5"/>
      <c r="ES62" s="5"/>
      <c r="ET62" s="5"/>
      <c r="EU62" s="5"/>
    </row>
    <row r="63" spans="1:151" ht="9.75" customHeight="1">
      <c r="A63" s="23">
        <v>19</v>
      </c>
      <c r="B63" s="25">
        <v>59</v>
      </c>
      <c r="C63" s="25">
        <v>7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6">
        <f t="shared" si="60"/>
        <v>66</v>
      </c>
      <c r="Q63" s="23">
        <v>19</v>
      </c>
      <c r="R63" s="25">
        <v>71</v>
      </c>
      <c r="S63" s="25">
        <v>2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5">
        <v>0</v>
      </c>
      <c r="AD63" s="25">
        <v>0</v>
      </c>
      <c r="AE63" s="26">
        <f t="shared" si="61"/>
        <v>73</v>
      </c>
      <c r="AG63" s="23">
        <v>19</v>
      </c>
      <c r="AH63" s="25">
        <v>51</v>
      </c>
      <c r="AI63" s="25">
        <v>2</v>
      </c>
      <c r="AJ63" s="25">
        <v>0</v>
      </c>
      <c r="AK63" s="25">
        <v>0</v>
      </c>
      <c r="AL63" s="25">
        <v>0</v>
      </c>
      <c r="AM63" s="25">
        <v>0</v>
      </c>
      <c r="AN63" s="25">
        <v>0</v>
      </c>
      <c r="AO63" s="25">
        <v>0</v>
      </c>
      <c r="AP63" s="25">
        <v>0</v>
      </c>
      <c r="AQ63" s="25">
        <v>0</v>
      </c>
      <c r="AR63" s="25">
        <v>0</v>
      </c>
      <c r="AS63" s="25">
        <v>0</v>
      </c>
      <c r="AT63" s="25">
        <v>0</v>
      </c>
      <c r="AU63" s="26">
        <f t="shared" si="62"/>
        <v>53</v>
      </c>
      <c r="AW63" s="23">
        <v>19</v>
      </c>
      <c r="AX63" s="25">
        <v>45</v>
      </c>
      <c r="AY63" s="25">
        <v>4</v>
      </c>
      <c r="AZ63" s="25">
        <v>0</v>
      </c>
      <c r="BA63" s="25">
        <v>0</v>
      </c>
      <c r="BB63" s="25">
        <v>0</v>
      </c>
      <c r="BC63" s="25">
        <v>0</v>
      </c>
      <c r="BD63" s="25">
        <v>0</v>
      </c>
      <c r="BE63" s="25">
        <v>0</v>
      </c>
      <c r="BF63" s="25">
        <v>0</v>
      </c>
      <c r="BG63" s="25">
        <v>0</v>
      </c>
      <c r="BH63" s="25">
        <v>0</v>
      </c>
      <c r="BI63" s="25">
        <v>0</v>
      </c>
      <c r="BJ63" s="25">
        <v>0</v>
      </c>
      <c r="BK63" s="26">
        <f t="shared" si="63"/>
        <v>49</v>
      </c>
      <c r="BM63" s="23">
        <v>19</v>
      </c>
      <c r="BN63" s="25">
        <v>50</v>
      </c>
      <c r="BO63" s="25">
        <v>7</v>
      </c>
      <c r="BP63" s="25">
        <v>0</v>
      </c>
      <c r="BQ63" s="25">
        <v>0</v>
      </c>
      <c r="BR63" s="25">
        <v>0</v>
      </c>
      <c r="BS63" s="25">
        <v>0</v>
      </c>
      <c r="BT63" s="25">
        <v>0</v>
      </c>
      <c r="BU63" s="25">
        <v>1</v>
      </c>
      <c r="BV63" s="25">
        <v>0</v>
      </c>
      <c r="BW63" s="25">
        <v>0</v>
      </c>
      <c r="BX63" s="25">
        <v>0</v>
      </c>
      <c r="BY63" s="25">
        <v>0</v>
      </c>
      <c r="BZ63" s="25">
        <v>0</v>
      </c>
      <c r="CA63" s="26">
        <f t="shared" si="64"/>
        <v>58</v>
      </c>
      <c r="CC63" s="23">
        <v>19</v>
      </c>
      <c r="CD63" s="25">
        <v>54</v>
      </c>
      <c r="CE63" s="25">
        <v>2</v>
      </c>
      <c r="CF63" s="25">
        <v>0</v>
      </c>
      <c r="CG63" s="25">
        <v>0</v>
      </c>
      <c r="CH63" s="25">
        <v>0</v>
      </c>
      <c r="CI63" s="25">
        <v>0</v>
      </c>
      <c r="CJ63" s="25">
        <v>0</v>
      </c>
      <c r="CK63" s="25">
        <v>0</v>
      </c>
      <c r="CL63" s="25">
        <v>0</v>
      </c>
      <c r="CM63" s="25">
        <v>0</v>
      </c>
      <c r="CN63" s="25">
        <v>0</v>
      </c>
      <c r="CO63" s="25">
        <v>0</v>
      </c>
      <c r="CP63" s="25">
        <v>0</v>
      </c>
      <c r="CQ63" s="26">
        <f t="shared" si="65"/>
        <v>56</v>
      </c>
      <c r="CS63" s="23">
        <v>19</v>
      </c>
      <c r="CT63" s="25">
        <v>69</v>
      </c>
      <c r="CU63" s="25">
        <v>5</v>
      </c>
      <c r="CV63" s="25">
        <v>0</v>
      </c>
      <c r="CW63" s="25">
        <v>0</v>
      </c>
      <c r="CX63" s="25">
        <v>0</v>
      </c>
      <c r="CY63" s="25">
        <v>0</v>
      </c>
      <c r="CZ63" s="25">
        <v>0</v>
      </c>
      <c r="DA63" s="25">
        <v>0</v>
      </c>
      <c r="DB63" s="25">
        <v>0</v>
      </c>
      <c r="DC63" s="25">
        <v>0</v>
      </c>
      <c r="DD63" s="25">
        <v>0</v>
      </c>
      <c r="DE63" s="25">
        <v>0</v>
      </c>
      <c r="DF63" s="25">
        <v>0</v>
      </c>
      <c r="DG63" s="26">
        <f t="shared" si="66"/>
        <v>74</v>
      </c>
      <c r="DT63" s="23">
        <v>20</v>
      </c>
      <c r="DU63" s="34">
        <v>43.804442448271402</v>
      </c>
      <c r="DV63" s="34">
        <v>41.269828545305032</v>
      </c>
      <c r="DW63" s="34">
        <v>38.418758658077103</v>
      </c>
      <c r="DX63" s="34">
        <v>40.224006700454417</v>
      </c>
      <c r="DY63" s="34">
        <v>41.56655852803916</v>
      </c>
      <c r="DZ63" s="34">
        <v>43.660076803646461</v>
      </c>
      <c r="EA63" s="34">
        <v>46.953032244996685</v>
      </c>
      <c r="EF63" s="41" t="str">
        <f>TEXT(EF64,"dddd")</f>
        <v>Tuesday</v>
      </c>
      <c r="EH63" s="5"/>
      <c r="EI63" s="5"/>
      <c r="EJ63" s="5"/>
      <c r="EK63" s="5"/>
      <c r="EL63" s="5"/>
      <c r="EM63" s="5"/>
      <c r="EQ63" s="5"/>
      <c r="ER63" s="5"/>
      <c r="ES63" s="5"/>
      <c r="ET63" s="5"/>
      <c r="EU63" s="5"/>
    </row>
    <row r="64" spans="1:151" ht="9.75" customHeight="1">
      <c r="A64" s="23">
        <v>20</v>
      </c>
      <c r="B64" s="25">
        <v>32</v>
      </c>
      <c r="C64" s="25">
        <v>2</v>
      </c>
      <c r="D64" s="25">
        <v>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0</v>
      </c>
      <c r="L64" s="25">
        <v>0</v>
      </c>
      <c r="M64" s="25">
        <v>0</v>
      </c>
      <c r="N64" s="25">
        <v>0</v>
      </c>
      <c r="O64" s="26">
        <f t="shared" si="60"/>
        <v>34</v>
      </c>
      <c r="Q64" s="23">
        <v>20</v>
      </c>
      <c r="R64" s="25">
        <v>55</v>
      </c>
      <c r="S64" s="25">
        <v>2</v>
      </c>
      <c r="T64" s="25">
        <v>0</v>
      </c>
      <c r="U64" s="25">
        <v>0</v>
      </c>
      <c r="V64" s="25">
        <v>0</v>
      </c>
      <c r="W64" s="25">
        <v>0</v>
      </c>
      <c r="X64" s="25">
        <v>0</v>
      </c>
      <c r="Y64" s="25">
        <v>0</v>
      </c>
      <c r="Z64" s="25">
        <v>0</v>
      </c>
      <c r="AA64" s="25">
        <v>0</v>
      </c>
      <c r="AB64" s="25">
        <v>0</v>
      </c>
      <c r="AC64" s="25">
        <v>0</v>
      </c>
      <c r="AD64" s="25">
        <v>0</v>
      </c>
      <c r="AE64" s="26">
        <f t="shared" si="61"/>
        <v>57</v>
      </c>
      <c r="AG64" s="23">
        <v>20</v>
      </c>
      <c r="AH64" s="25">
        <v>42</v>
      </c>
      <c r="AI64" s="25">
        <v>2</v>
      </c>
      <c r="AJ64" s="25">
        <v>0</v>
      </c>
      <c r="AK64" s="25">
        <v>0</v>
      </c>
      <c r="AL64" s="25">
        <v>0</v>
      </c>
      <c r="AM64" s="25">
        <v>0</v>
      </c>
      <c r="AN64" s="25">
        <v>0</v>
      </c>
      <c r="AO64" s="25">
        <v>0</v>
      </c>
      <c r="AP64" s="25">
        <v>0</v>
      </c>
      <c r="AQ64" s="25">
        <v>0</v>
      </c>
      <c r="AR64" s="25">
        <v>0</v>
      </c>
      <c r="AS64" s="25">
        <v>0</v>
      </c>
      <c r="AT64" s="25">
        <v>0</v>
      </c>
      <c r="AU64" s="26">
        <f t="shared" si="62"/>
        <v>44</v>
      </c>
      <c r="AW64" s="23">
        <v>20</v>
      </c>
      <c r="AX64" s="25">
        <v>36</v>
      </c>
      <c r="AY64" s="25">
        <v>1</v>
      </c>
      <c r="AZ64" s="25">
        <v>0</v>
      </c>
      <c r="BA64" s="25">
        <v>0</v>
      </c>
      <c r="BB64" s="25">
        <v>0</v>
      </c>
      <c r="BC64" s="25">
        <v>0</v>
      </c>
      <c r="BD64" s="25">
        <v>0</v>
      </c>
      <c r="BE64" s="25">
        <v>0</v>
      </c>
      <c r="BF64" s="25">
        <v>0</v>
      </c>
      <c r="BG64" s="25">
        <v>0</v>
      </c>
      <c r="BH64" s="25">
        <v>0</v>
      </c>
      <c r="BI64" s="25">
        <v>0</v>
      </c>
      <c r="BJ64" s="25">
        <v>0</v>
      </c>
      <c r="BK64" s="26">
        <f t="shared" si="63"/>
        <v>37</v>
      </c>
      <c r="BM64" s="23">
        <v>20</v>
      </c>
      <c r="BN64" s="25">
        <v>47</v>
      </c>
      <c r="BO64" s="25">
        <v>5</v>
      </c>
      <c r="BP64" s="25">
        <v>0</v>
      </c>
      <c r="BQ64" s="25">
        <v>0</v>
      </c>
      <c r="BR64" s="25">
        <v>0</v>
      </c>
      <c r="BS64" s="25">
        <v>0</v>
      </c>
      <c r="BT64" s="25">
        <v>0</v>
      </c>
      <c r="BU64" s="25">
        <v>0</v>
      </c>
      <c r="BV64" s="25">
        <v>0</v>
      </c>
      <c r="BW64" s="25">
        <v>0</v>
      </c>
      <c r="BX64" s="25">
        <v>0</v>
      </c>
      <c r="BY64" s="25">
        <v>0</v>
      </c>
      <c r="BZ64" s="25">
        <v>0</v>
      </c>
      <c r="CA64" s="26">
        <f t="shared" si="64"/>
        <v>52</v>
      </c>
      <c r="CC64" s="23">
        <v>20</v>
      </c>
      <c r="CD64" s="25">
        <v>62</v>
      </c>
      <c r="CE64" s="25">
        <v>0</v>
      </c>
      <c r="CF64" s="25">
        <v>0</v>
      </c>
      <c r="CG64" s="25">
        <v>0</v>
      </c>
      <c r="CH64" s="25">
        <v>0</v>
      </c>
      <c r="CI64" s="25">
        <v>0</v>
      </c>
      <c r="CJ64" s="25">
        <v>0</v>
      </c>
      <c r="CK64" s="25">
        <v>0</v>
      </c>
      <c r="CL64" s="25">
        <v>0</v>
      </c>
      <c r="CM64" s="25">
        <v>0</v>
      </c>
      <c r="CN64" s="25">
        <v>0</v>
      </c>
      <c r="CO64" s="25">
        <v>0</v>
      </c>
      <c r="CP64" s="25">
        <v>0</v>
      </c>
      <c r="CQ64" s="26">
        <f t="shared" si="65"/>
        <v>62</v>
      </c>
      <c r="CS64" s="23">
        <v>20</v>
      </c>
      <c r="CT64" s="25">
        <v>42</v>
      </c>
      <c r="CU64" s="25">
        <v>5</v>
      </c>
      <c r="CV64" s="25">
        <v>0</v>
      </c>
      <c r="CW64" s="25">
        <v>0</v>
      </c>
      <c r="CX64" s="25">
        <v>0</v>
      </c>
      <c r="CY64" s="25">
        <v>0</v>
      </c>
      <c r="CZ64" s="25">
        <v>0</v>
      </c>
      <c r="DA64" s="25">
        <v>0</v>
      </c>
      <c r="DB64" s="25">
        <v>0</v>
      </c>
      <c r="DC64" s="25">
        <v>0</v>
      </c>
      <c r="DD64" s="25">
        <v>0</v>
      </c>
      <c r="DE64" s="25">
        <v>0</v>
      </c>
      <c r="DF64" s="25">
        <v>0</v>
      </c>
      <c r="DG64" s="26">
        <f t="shared" si="66"/>
        <v>47</v>
      </c>
      <c r="DT64" s="23">
        <v>21</v>
      </c>
      <c r="DU64" s="34">
        <v>36.465321852083385</v>
      </c>
      <c r="DV64" s="34">
        <v>37.722733009428815</v>
      </c>
      <c r="DW64" s="34">
        <v>35.129860636432205</v>
      </c>
      <c r="DX64" s="34">
        <v>40.660713147446565</v>
      </c>
      <c r="DY64" s="34">
        <v>43.21362431027076</v>
      </c>
      <c r="DZ64" s="34">
        <v>46.745607869262635</v>
      </c>
      <c r="EA64" s="34">
        <v>40.841390583635082</v>
      </c>
      <c r="EF64" s="42">
        <f>EF55+1</f>
        <v>44061</v>
      </c>
      <c r="EG64" s="5"/>
      <c r="EH64" s="5"/>
      <c r="EI64" s="5"/>
      <c r="EJ64" s="5"/>
      <c r="EK64" s="5"/>
      <c r="EL64" s="5"/>
      <c r="EM64" s="5"/>
      <c r="EQ64" s="5"/>
      <c r="ER64" s="5"/>
      <c r="ES64" s="5"/>
      <c r="ET64" s="5"/>
      <c r="EU64" s="5"/>
    </row>
    <row r="65" spans="1:151" ht="9.75" customHeight="1">
      <c r="A65" s="23">
        <v>21</v>
      </c>
      <c r="B65" s="25">
        <v>36</v>
      </c>
      <c r="C65" s="25">
        <v>3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6">
        <f t="shared" si="60"/>
        <v>39</v>
      </c>
      <c r="Q65" s="23">
        <v>21</v>
      </c>
      <c r="R65" s="25">
        <v>26</v>
      </c>
      <c r="S65" s="25">
        <v>3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6">
        <f t="shared" si="61"/>
        <v>29</v>
      </c>
      <c r="AG65" s="23">
        <v>21</v>
      </c>
      <c r="AH65" s="25">
        <v>31</v>
      </c>
      <c r="AI65" s="25">
        <v>0</v>
      </c>
      <c r="AJ65" s="25">
        <v>0</v>
      </c>
      <c r="AK65" s="25">
        <v>0</v>
      </c>
      <c r="AL65" s="25">
        <v>0</v>
      </c>
      <c r="AM65" s="25">
        <v>0</v>
      </c>
      <c r="AN65" s="25">
        <v>0</v>
      </c>
      <c r="AO65" s="25">
        <v>0</v>
      </c>
      <c r="AP65" s="25">
        <v>0</v>
      </c>
      <c r="AQ65" s="25">
        <v>0</v>
      </c>
      <c r="AR65" s="25">
        <v>0</v>
      </c>
      <c r="AS65" s="25">
        <v>0</v>
      </c>
      <c r="AT65" s="25">
        <v>0</v>
      </c>
      <c r="AU65" s="26">
        <f t="shared" si="62"/>
        <v>31</v>
      </c>
      <c r="AW65" s="23">
        <v>21</v>
      </c>
      <c r="AX65" s="25">
        <v>26</v>
      </c>
      <c r="AY65" s="25">
        <v>1</v>
      </c>
      <c r="AZ65" s="25">
        <v>0</v>
      </c>
      <c r="BA65" s="25">
        <v>0</v>
      </c>
      <c r="BB65" s="25">
        <v>0</v>
      </c>
      <c r="BC65" s="25">
        <v>0</v>
      </c>
      <c r="BD65" s="25">
        <v>0</v>
      </c>
      <c r="BE65" s="25">
        <v>0</v>
      </c>
      <c r="BF65" s="25">
        <v>0</v>
      </c>
      <c r="BG65" s="25">
        <v>0</v>
      </c>
      <c r="BH65" s="25">
        <v>0</v>
      </c>
      <c r="BI65" s="25">
        <v>0</v>
      </c>
      <c r="BJ65" s="25">
        <v>0</v>
      </c>
      <c r="BK65" s="26">
        <f t="shared" si="63"/>
        <v>27</v>
      </c>
      <c r="BM65" s="23">
        <v>21</v>
      </c>
      <c r="BN65" s="25">
        <v>22</v>
      </c>
      <c r="BO65" s="25">
        <v>1</v>
      </c>
      <c r="BP65" s="25">
        <v>0</v>
      </c>
      <c r="BQ65" s="25">
        <v>0</v>
      </c>
      <c r="BR65" s="25">
        <v>0</v>
      </c>
      <c r="BS65" s="25">
        <v>0</v>
      </c>
      <c r="BT65" s="25">
        <v>0</v>
      </c>
      <c r="BU65" s="25">
        <v>0</v>
      </c>
      <c r="BV65" s="25">
        <v>0</v>
      </c>
      <c r="BW65" s="25">
        <v>0</v>
      </c>
      <c r="BX65" s="25">
        <v>0</v>
      </c>
      <c r="BY65" s="25">
        <v>0</v>
      </c>
      <c r="BZ65" s="25">
        <v>0</v>
      </c>
      <c r="CA65" s="26">
        <f t="shared" si="64"/>
        <v>23</v>
      </c>
      <c r="CC65" s="23">
        <v>21</v>
      </c>
      <c r="CD65" s="25">
        <v>28</v>
      </c>
      <c r="CE65" s="25">
        <v>4</v>
      </c>
      <c r="CF65" s="25">
        <v>0</v>
      </c>
      <c r="CG65" s="25">
        <v>0</v>
      </c>
      <c r="CH65" s="25">
        <v>0</v>
      </c>
      <c r="CI65" s="25">
        <v>0</v>
      </c>
      <c r="CJ65" s="25">
        <v>0</v>
      </c>
      <c r="CK65" s="25">
        <v>0</v>
      </c>
      <c r="CL65" s="25">
        <v>0</v>
      </c>
      <c r="CM65" s="25">
        <v>0</v>
      </c>
      <c r="CN65" s="25">
        <v>0</v>
      </c>
      <c r="CO65" s="25">
        <v>0</v>
      </c>
      <c r="CP65" s="25">
        <v>0</v>
      </c>
      <c r="CQ65" s="26">
        <f t="shared" si="65"/>
        <v>32</v>
      </c>
      <c r="CS65" s="23">
        <v>21</v>
      </c>
      <c r="CT65" s="25">
        <v>27</v>
      </c>
      <c r="CU65" s="25">
        <v>0</v>
      </c>
      <c r="CV65" s="25">
        <v>0</v>
      </c>
      <c r="CW65" s="25">
        <v>0</v>
      </c>
      <c r="CX65" s="25">
        <v>0</v>
      </c>
      <c r="CY65" s="25">
        <v>0</v>
      </c>
      <c r="CZ65" s="25">
        <v>0</v>
      </c>
      <c r="DA65" s="25">
        <v>0</v>
      </c>
      <c r="DB65" s="25">
        <v>0</v>
      </c>
      <c r="DC65" s="25">
        <v>0</v>
      </c>
      <c r="DD65" s="25">
        <v>0</v>
      </c>
      <c r="DE65" s="25">
        <v>0</v>
      </c>
      <c r="DF65" s="25">
        <v>0</v>
      </c>
      <c r="DG65" s="26">
        <f t="shared" si="66"/>
        <v>27</v>
      </c>
      <c r="DT65" s="23">
        <v>22</v>
      </c>
      <c r="DU65" s="34">
        <v>37.223905484680003</v>
      </c>
      <c r="DV65" s="34">
        <v>40.510936755022705</v>
      </c>
      <c r="DW65" s="34">
        <v>33.774350617410761</v>
      </c>
      <c r="DX65" s="34">
        <v>45.30615199126477</v>
      </c>
      <c r="DY65" s="34">
        <v>39.552777082985891</v>
      </c>
      <c r="DZ65" s="34">
        <v>46.569259576264074</v>
      </c>
      <c r="EA65" s="34">
        <v>39.871236403553851</v>
      </c>
      <c r="EF65" s="5"/>
      <c r="EG65" s="5"/>
      <c r="EH65" s="5"/>
      <c r="EI65" s="5"/>
      <c r="EJ65" s="5"/>
      <c r="EK65" s="5"/>
      <c r="EL65" s="5"/>
      <c r="EM65" s="5"/>
      <c r="EQ65" s="5"/>
      <c r="ER65" s="5"/>
      <c r="ES65" s="5"/>
      <c r="ET65" s="5"/>
      <c r="EU65" s="5"/>
    </row>
    <row r="66" spans="1:151" ht="9.75" customHeight="1">
      <c r="A66" s="23">
        <v>22</v>
      </c>
      <c r="B66" s="25">
        <v>15</v>
      </c>
      <c r="C66" s="25">
        <v>1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6">
        <f t="shared" si="60"/>
        <v>16</v>
      </c>
      <c r="Q66" s="23">
        <v>22</v>
      </c>
      <c r="R66" s="25">
        <v>14</v>
      </c>
      <c r="S66" s="25">
        <v>1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6">
        <f t="shared" si="61"/>
        <v>15</v>
      </c>
      <c r="AG66" s="23">
        <v>22</v>
      </c>
      <c r="AH66" s="25">
        <v>22</v>
      </c>
      <c r="AI66" s="25">
        <v>0</v>
      </c>
      <c r="AJ66" s="25">
        <v>0</v>
      </c>
      <c r="AK66" s="25">
        <v>0</v>
      </c>
      <c r="AL66" s="25">
        <v>0</v>
      </c>
      <c r="AM66" s="25">
        <v>0</v>
      </c>
      <c r="AN66" s="25">
        <v>0</v>
      </c>
      <c r="AO66" s="25">
        <v>0</v>
      </c>
      <c r="AP66" s="25">
        <v>0</v>
      </c>
      <c r="AQ66" s="25">
        <v>0</v>
      </c>
      <c r="AR66" s="25">
        <v>0</v>
      </c>
      <c r="AS66" s="25">
        <v>1</v>
      </c>
      <c r="AT66" s="25">
        <v>0</v>
      </c>
      <c r="AU66" s="26">
        <f t="shared" si="62"/>
        <v>23</v>
      </c>
      <c r="AW66" s="23">
        <v>22</v>
      </c>
      <c r="AX66" s="25">
        <v>11</v>
      </c>
      <c r="AY66" s="25">
        <v>0</v>
      </c>
      <c r="AZ66" s="25">
        <v>0</v>
      </c>
      <c r="BA66" s="25">
        <v>0</v>
      </c>
      <c r="BB66" s="25">
        <v>0</v>
      </c>
      <c r="BC66" s="25">
        <v>0</v>
      </c>
      <c r="BD66" s="25">
        <v>0</v>
      </c>
      <c r="BE66" s="25">
        <v>0</v>
      </c>
      <c r="BF66" s="25">
        <v>0</v>
      </c>
      <c r="BG66" s="25">
        <v>0</v>
      </c>
      <c r="BH66" s="25">
        <v>0</v>
      </c>
      <c r="BI66" s="25">
        <v>0</v>
      </c>
      <c r="BJ66" s="25">
        <v>0</v>
      </c>
      <c r="BK66" s="26">
        <f t="shared" si="63"/>
        <v>11</v>
      </c>
      <c r="BM66" s="23">
        <v>22</v>
      </c>
      <c r="BN66" s="25">
        <v>14</v>
      </c>
      <c r="BO66" s="25">
        <v>0</v>
      </c>
      <c r="BP66" s="25">
        <v>0</v>
      </c>
      <c r="BQ66" s="25">
        <v>0</v>
      </c>
      <c r="BR66" s="25">
        <v>0</v>
      </c>
      <c r="BS66" s="25">
        <v>0</v>
      </c>
      <c r="BT66" s="25">
        <v>0</v>
      </c>
      <c r="BU66" s="25">
        <v>0</v>
      </c>
      <c r="BV66" s="25">
        <v>0</v>
      </c>
      <c r="BW66" s="25">
        <v>0</v>
      </c>
      <c r="BX66" s="25">
        <v>0</v>
      </c>
      <c r="BY66" s="25">
        <v>0</v>
      </c>
      <c r="BZ66" s="25">
        <v>0</v>
      </c>
      <c r="CA66" s="26">
        <f t="shared" si="64"/>
        <v>14</v>
      </c>
      <c r="CC66" s="23">
        <v>22</v>
      </c>
      <c r="CD66" s="25">
        <v>29</v>
      </c>
      <c r="CE66" s="25">
        <v>1</v>
      </c>
      <c r="CF66" s="25">
        <v>0</v>
      </c>
      <c r="CG66" s="25">
        <v>0</v>
      </c>
      <c r="CH66" s="25">
        <v>0</v>
      </c>
      <c r="CI66" s="25">
        <v>0</v>
      </c>
      <c r="CJ66" s="25">
        <v>0</v>
      </c>
      <c r="CK66" s="25">
        <v>0</v>
      </c>
      <c r="CL66" s="25">
        <v>0</v>
      </c>
      <c r="CM66" s="25">
        <v>0</v>
      </c>
      <c r="CN66" s="25">
        <v>0</v>
      </c>
      <c r="CO66" s="25">
        <v>0</v>
      </c>
      <c r="CP66" s="25">
        <v>0</v>
      </c>
      <c r="CQ66" s="26">
        <f t="shared" si="65"/>
        <v>30</v>
      </c>
      <c r="CS66" s="23">
        <v>22</v>
      </c>
      <c r="CT66" s="25">
        <v>24</v>
      </c>
      <c r="CU66" s="25">
        <v>0</v>
      </c>
      <c r="CV66" s="25">
        <v>0</v>
      </c>
      <c r="CW66" s="25">
        <v>0</v>
      </c>
      <c r="CX66" s="25">
        <v>0</v>
      </c>
      <c r="CY66" s="25">
        <v>0</v>
      </c>
      <c r="CZ66" s="25">
        <v>0</v>
      </c>
      <c r="DA66" s="25">
        <v>0</v>
      </c>
      <c r="DB66" s="25">
        <v>0</v>
      </c>
      <c r="DC66" s="25">
        <v>0</v>
      </c>
      <c r="DD66" s="25">
        <v>0</v>
      </c>
      <c r="DE66" s="25">
        <v>1</v>
      </c>
      <c r="DF66" s="25">
        <v>0</v>
      </c>
      <c r="DG66" s="26">
        <f t="shared" si="66"/>
        <v>25</v>
      </c>
      <c r="DT66" s="23">
        <v>23</v>
      </c>
      <c r="DU66" s="34">
        <v>39.444420998284158</v>
      </c>
      <c r="DV66" s="34">
        <v>40.75288815420295</v>
      </c>
      <c r="DW66" s="34">
        <v>44.558225426112031</v>
      </c>
      <c r="DX66" s="34">
        <v>25.5</v>
      </c>
      <c r="DY66" s="34">
        <v>41.626372120204195</v>
      </c>
      <c r="DZ66" s="34">
        <v>43.851338971854986</v>
      </c>
      <c r="EA66" s="34">
        <v>42.572132749417868</v>
      </c>
      <c r="EF66" s="5"/>
      <c r="EG66" s="5"/>
      <c r="EH66" s="5"/>
      <c r="EI66" s="5"/>
      <c r="EJ66" s="5"/>
      <c r="EK66" s="5"/>
      <c r="EL66" s="5"/>
      <c r="EM66" s="5"/>
      <c r="EQ66" s="5"/>
      <c r="ER66" s="5"/>
      <c r="ES66" s="5"/>
      <c r="ET66" s="5"/>
      <c r="EU66" s="5"/>
    </row>
    <row r="67" spans="1:151" ht="9.75" customHeight="1">
      <c r="A67" s="23">
        <v>23</v>
      </c>
      <c r="B67" s="25">
        <v>7</v>
      </c>
      <c r="C67" s="25">
        <v>1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6">
        <f t="shared" si="60"/>
        <v>8</v>
      </c>
      <c r="Q67" s="23">
        <v>23</v>
      </c>
      <c r="R67" s="25">
        <v>10</v>
      </c>
      <c r="S67" s="25">
        <v>2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5">
        <v>0</v>
      </c>
      <c r="AD67" s="25">
        <v>0</v>
      </c>
      <c r="AE67" s="26">
        <f t="shared" si="61"/>
        <v>12</v>
      </c>
      <c r="AG67" s="23">
        <v>23</v>
      </c>
      <c r="AH67" s="25">
        <v>10</v>
      </c>
      <c r="AI67" s="25">
        <v>1</v>
      </c>
      <c r="AJ67" s="25">
        <v>0</v>
      </c>
      <c r="AK67" s="25">
        <v>0</v>
      </c>
      <c r="AL67" s="25">
        <v>0</v>
      </c>
      <c r="AM67" s="25">
        <v>0</v>
      </c>
      <c r="AN67" s="25">
        <v>0</v>
      </c>
      <c r="AO67" s="25">
        <v>0</v>
      </c>
      <c r="AP67" s="25">
        <v>0</v>
      </c>
      <c r="AQ67" s="25">
        <v>0</v>
      </c>
      <c r="AR67" s="25">
        <v>0</v>
      </c>
      <c r="AS67" s="25">
        <v>0</v>
      </c>
      <c r="AT67" s="25">
        <v>0</v>
      </c>
      <c r="AU67" s="26">
        <f t="shared" si="62"/>
        <v>11</v>
      </c>
      <c r="AW67" s="23">
        <v>23</v>
      </c>
      <c r="AX67" s="25">
        <v>7</v>
      </c>
      <c r="AY67" s="25">
        <v>0</v>
      </c>
      <c r="AZ67" s="25">
        <v>0</v>
      </c>
      <c r="BA67" s="25">
        <v>0</v>
      </c>
      <c r="BB67" s="25">
        <v>0</v>
      </c>
      <c r="BC67" s="25">
        <v>0</v>
      </c>
      <c r="BD67" s="25">
        <v>0</v>
      </c>
      <c r="BE67" s="25">
        <v>0</v>
      </c>
      <c r="BF67" s="25">
        <v>0</v>
      </c>
      <c r="BG67" s="25">
        <v>0</v>
      </c>
      <c r="BH67" s="25">
        <v>0</v>
      </c>
      <c r="BI67" s="25">
        <v>0</v>
      </c>
      <c r="BJ67" s="25">
        <v>0</v>
      </c>
      <c r="BK67" s="26">
        <f t="shared" si="63"/>
        <v>7</v>
      </c>
      <c r="BM67" s="23">
        <v>23</v>
      </c>
      <c r="BN67" s="25">
        <v>11</v>
      </c>
      <c r="BO67" s="25">
        <v>0</v>
      </c>
      <c r="BP67" s="25">
        <v>0</v>
      </c>
      <c r="BQ67" s="25">
        <v>0</v>
      </c>
      <c r="BR67" s="25">
        <v>0</v>
      </c>
      <c r="BS67" s="25">
        <v>0</v>
      </c>
      <c r="BT67" s="25">
        <v>0</v>
      </c>
      <c r="BU67" s="25">
        <v>0</v>
      </c>
      <c r="BV67" s="25">
        <v>0</v>
      </c>
      <c r="BW67" s="25">
        <v>0</v>
      </c>
      <c r="BX67" s="25">
        <v>0</v>
      </c>
      <c r="BY67" s="25">
        <v>0</v>
      </c>
      <c r="BZ67" s="25">
        <v>0</v>
      </c>
      <c r="CA67" s="26">
        <f t="shared" si="64"/>
        <v>11</v>
      </c>
      <c r="CC67" s="23">
        <v>23</v>
      </c>
      <c r="CD67" s="25">
        <v>11</v>
      </c>
      <c r="CE67" s="25">
        <v>0</v>
      </c>
      <c r="CF67" s="25">
        <v>0</v>
      </c>
      <c r="CG67" s="25">
        <v>0</v>
      </c>
      <c r="CH67" s="25">
        <v>0</v>
      </c>
      <c r="CI67" s="25">
        <v>0</v>
      </c>
      <c r="CJ67" s="25">
        <v>0</v>
      </c>
      <c r="CK67" s="25">
        <v>0</v>
      </c>
      <c r="CL67" s="25">
        <v>0</v>
      </c>
      <c r="CM67" s="25">
        <v>0</v>
      </c>
      <c r="CN67" s="25">
        <v>0</v>
      </c>
      <c r="CO67" s="25">
        <v>0</v>
      </c>
      <c r="CP67" s="25">
        <v>0</v>
      </c>
      <c r="CQ67" s="26">
        <f t="shared" si="65"/>
        <v>11</v>
      </c>
      <c r="CS67" s="23">
        <v>23</v>
      </c>
      <c r="CT67" s="25">
        <v>11</v>
      </c>
      <c r="CU67" s="25">
        <v>0</v>
      </c>
      <c r="CV67" s="25">
        <v>0</v>
      </c>
      <c r="CW67" s="25">
        <v>0</v>
      </c>
      <c r="CX67" s="25">
        <v>0</v>
      </c>
      <c r="CY67" s="25">
        <v>0</v>
      </c>
      <c r="CZ67" s="25">
        <v>0</v>
      </c>
      <c r="DA67" s="25">
        <v>0</v>
      </c>
      <c r="DB67" s="25">
        <v>0</v>
      </c>
      <c r="DC67" s="25">
        <v>0</v>
      </c>
      <c r="DD67" s="25">
        <v>0</v>
      </c>
      <c r="DE67" s="25">
        <v>0</v>
      </c>
      <c r="DF67" s="25">
        <v>0</v>
      </c>
      <c r="DG67" s="26">
        <f t="shared" si="66"/>
        <v>11</v>
      </c>
      <c r="DT67" s="23">
        <v>24</v>
      </c>
      <c r="DU67" s="34">
        <v>38.738847973674339</v>
      </c>
      <c r="DV67" s="34">
        <v>40.68577105134068</v>
      </c>
      <c r="DW67" s="34">
        <v>36.442669072953741</v>
      </c>
      <c r="DX67" s="34">
        <v>47.24038105676658</v>
      </c>
      <c r="DY67" s="34">
        <v>46.223805294763608</v>
      </c>
      <c r="DZ67" s="34">
        <v>46.95497224367903</v>
      </c>
      <c r="EA67" s="34">
        <v>49.220084679281491</v>
      </c>
      <c r="EF67" s="5"/>
      <c r="EG67" s="5"/>
      <c r="EH67" s="5"/>
      <c r="EI67" s="5"/>
      <c r="EJ67" s="5"/>
      <c r="EK67" s="5"/>
      <c r="EL67" s="5"/>
      <c r="EM67" s="5"/>
      <c r="EQ67" s="5"/>
      <c r="ER67" s="5"/>
      <c r="ES67" s="5"/>
      <c r="ET67" s="5"/>
      <c r="EU67" s="5"/>
    </row>
    <row r="68" spans="1:151" ht="9.75" customHeight="1">
      <c r="A68" s="23">
        <v>24</v>
      </c>
      <c r="B68" s="25">
        <v>9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6">
        <f t="shared" si="60"/>
        <v>9</v>
      </c>
      <c r="Q68" s="23">
        <v>24</v>
      </c>
      <c r="R68" s="25">
        <v>9</v>
      </c>
      <c r="S68" s="25">
        <v>1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6">
        <f t="shared" si="61"/>
        <v>10</v>
      </c>
      <c r="AG68" s="23">
        <v>24</v>
      </c>
      <c r="AH68" s="25">
        <v>6</v>
      </c>
      <c r="AI68" s="25">
        <v>1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6">
        <f t="shared" si="62"/>
        <v>7</v>
      </c>
      <c r="AW68" s="23">
        <v>24</v>
      </c>
      <c r="AX68" s="25">
        <v>1</v>
      </c>
      <c r="AY68" s="25">
        <v>0</v>
      </c>
      <c r="AZ68" s="25">
        <v>0</v>
      </c>
      <c r="BA68" s="25">
        <v>0</v>
      </c>
      <c r="BB68" s="25">
        <v>0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6">
        <f t="shared" si="63"/>
        <v>1</v>
      </c>
      <c r="BM68" s="23">
        <v>24</v>
      </c>
      <c r="BN68" s="25">
        <v>7</v>
      </c>
      <c r="BO68" s="25">
        <v>0</v>
      </c>
      <c r="BP68" s="25">
        <v>0</v>
      </c>
      <c r="BQ68" s="25">
        <v>0</v>
      </c>
      <c r="BR68" s="25">
        <v>0</v>
      </c>
      <c r="BS68" s="25">
        <v>0</v>
      </c>
      <c r="BT68" s="25">
        <v>0</v>
      </c>
      <c r="BU68" s="25">
        <v>0</v>
      </c>
      <c r="BV68" s="25">
        <v>0</v>
      </c>
      <c r="BW68" s="25">
        <v>0</v>
      </c>
      <c r="BX68" s="25">
        <v>0</v>
      </c>
      <c r="BY68" s="25">
        <v>0</v>
      </c>
      <c r="BZ68" s="25">
        <v>0</v>
      </c>
      <c r="CA68" s="26">
        <f t="shared" si="64"/>
        <v>7</v>
      </c>
      <c r="CC68" s="23">
        <v>24</v>
      </c>
      <c r="CD68" s="25">
        <v>5</v>
      </c>
      <c r="CE68" s="25">
        <v>2</v>
      </c>
      <c r="CF68" s="25">
        <v>0</v>
      </c>
      <c r="CG68" s="25">
        <v>0</v>
      </c>
      <c r="CH68" s="25">
        <v>0</v>
      </c>
      <c r="CI68" s="25">
        <v>0</v>
      </c>
      <c r="CJ68" s="25">
        <v>0</v>
      </c>
      <c r="CK68" s="25">
        <v>0</v>
      </c>
      <c r="CL68" s="25">
        <v>0</v>
      </c>
      <c r="CM68" s="25">
        <v>0</v>
      </c>
      <c r="CN68" s="25">
        <v>0</v>
      </c>
      <c r="CO68" s="25">
        <v>0</v>
      </c>
      <c r="CP68" s="25">
        <v>0</v>
      </c>
      <c r="CQ68" s="26">
        <f t="shared" si="65"/>
        <v>7</v>
      </c>
      <c r="CS68" s="23">
        <v>24</v>
      </c>
      <c r="CT68" s="25">
        <v>4</v>
      </c>
      <c r="CU68" s="25">
        <v>1</v>
      </c>
      <c r="CV68" s="25">
        <v>0</v>
      </c>
      <c r="CW68" s="25">
        <v>0</v>
      </c>
      <c r="CX68" s="25">
        <v>0</v>
      </c>
      <c r="CY68" s="25">
        <v>0</v>
      </c>
      <c r="CZ68" s="25">
        <v>0</v>
      </c>
      <c r="DA68" s="25">
        <v>0</v>
      </c>
      <c r="DB68" s="25">
        <v>0</v>
      </c>
      <c r="DC68" s="25">
        <v>0</v>
      </c>
      <c r="DD68" s="25">
        <v>0</v>
      </c>
      <c r="DE68" s="25">
        <v>0</v>
      </c>
      <c r="DF68" s="25">
        <v>0</v>
      </c>
      <c r="DG68" s="26">
        <f t="shared" si="66"/>
        <v>5</v>
      </c>
      <c r="DT68" s="5"/>
      <c r="DU68" s="48"/>
      <c r="DV68" s="48"/>
      <c r="DW68" s="48"/>
      <c r="DX68" s="48"/>
      <c r="DY68" s="48"/>
      <c r="DZ68" s="48"/>
      <c r="EA68" s="48"/>
      <c r="EF68" s="5"/>
      <c r="EG68" s="5"/>
      <c r="EH68" s="5"/>
      <c r="EI68" s="5"/>
      <c r="EJ68" s="5"/>
      <c r="EK68" s="5"/>
      <c r="EL68" s="5"/>
      <c r="EM68" s="5"/>
      <c r="EQ68" s="5"/>
      <c r="ER68" s="5"/>
      <c r="ES68" s="5"/>
      <c r="ET68" s="5"/>
      <c r="EU68" s="5"/>
    </row>
    <row r="69" spans="1:151" ht="9.75" customHeight="1">
      <c r="DT69" s="38" t="s">
        <v>23</v>
      </c>
      <c r="DU69" s="52">
        <f>IF(COUNTIF(DU54:DU55,"&lt;&gt;-")&gt;0,SUMIF(DU54:DU55,"&lt;&gt;-")/COUNTIF(DU54:DU55,"&lt;&gt;-"),"-")</f>
        <v>35.189776078230807</v>
      </c>
      <c r="DV69" s="52">
        <f t="shared" ref="DV69:EA69" si="68">IF(COUNTIF(DV54:DV55,"&lt;&gt;-")&gt;0,SUMIF(DV54:DV55,"&lt;&gt;-")/COUNTIF(DV54:DV55,"&lt;&gt;-"),"-")</f>
        <v>36.819844414687239</v>
      </c>
      <c r="DW69" s="52">
        <f t="shared" si="68"/>
        <v>35.931003011520673</v>
      </c>
      <c r="DX69" s="52">
        <f t="shared" si="68"/>
        <v>36.271335560887422</v>
      </c>
      <c r="DY69" s="52">
        <f t="shared" si="68"/>
        <v>35.338615048509766</v>
      </c>
      <c r="DZ69" s="52">
        <f t="shared" si="68"/>
        <v>40.079831337221293</v>
      </c>
      <c r="EA69" s="52">
        <f t="shared" si="68"/>
        <v>41.151542558750734</v>
      </c>
      <c r="EF69" s="5"/>
      <c r="EG69" s="5"/>
      <c r="EH69" s="5"/>
      <c r="EI69" s="5"/>
      <c r="EJ69" s="5"/>
      <c r="EK69" s="5"/>
      <c r="EL69" s="5"/>
      <c r="EM69" s="5"/>
      <c r="EQ69" s="5"/>
      <c r="ER69" s="5"/>
      <c r="ES69" s="5"/>
      <c r="ET69" s="5"/>
      <c r="EU69" s="5"/>
    </row>
    <row r="70" spans="1:151" ht="9.75" customHeight="1">
      <c r="A70" s="44" t="s">
        <v>17</v>
      </c>
      <c r="B70" s="45">
        <f t="shared" ref="B70:N70" si="69">SUM(B52:B63)</f>
        <v>779</v>
      </c>
      <c r="C70" s="45">
        <f t="shared" si="69"/>
        <v>105</v>
      </c>
      <c r="D70" s="45">
        <f t="shared" si="69"/>
        <v>1</v>
      </c>
      <c r="E70" s="45">
        <f t="shared" si="69"/>
        <v>0</v>
      </c>
      <c r="F70" s="45">
        <f t="shared" si="69"/>
        <v>6</v>
      </c>
      <c r="G70" s="45">
        <f t="shared" si="69"/>
        <v>0</v>
      </c>
      <c r="H70" s="45">
        <f t="shared" si="69"/>
        <v>0</v>
      </c>
      <c r="I70" s="45">
        <f t="shared" si="69"/>
        <v>3</v>
      </c>
      <c r="J70" s="45">
        <f t="shared" si="69"/>
        <v>0</v>
      </c>
      <c r="K70" s="45">
        <f t="shared" si="69"/>
        <v>0</v>
      </c>
      <c r="L70" s="45">
        <f t="shared" si="69"/>
        <v>0</v>
      </c>
      <c r="M70" s="45">
        <f t="shared" si="69"/>
        <v>3</v>
      </c>
      <c r="N70" s="45">
        <f t="shared" si="69"/>
        <v>0</v>
      </c>
      <c r="O70" s="26">
        <f>SUM(B70:N70)</f>
        <v>897</v>
      </c>
      <c r="Q70" s="44" t="s">
        <v>17</v>
      </c>
      <c r="R70" s="45">
        <f t="shared" ref="R70:AD70" si="70">SUM(R52:R63)</f>
        <v>772</v>
      </c>
      <c r="S70" s="45">
        <f t="shared" si="70"/>
        <v>111</v>
      </c>
      <c r="T70" s="45">
        <f t="shared" si="70"/>
        <v>0</v>
      </c>
      <c r="U70" s="45">
        <f t="shared" si="70"/>
        <v>0</v>
      </c>
      <c r="V70" s="45">
        <f t="shared" si="70"/>
        <v>4</v>
      </c>
      <c r="W70" s="45">
        <f t="shared" si="70"/>
        <v>0</v>
      </c>
      <c r="X70" s="45">
        <f t="shared" si="70"/>
        <v>1</v>
      </c>
      <c r="Y70" s="45">
        <f t="shared" si="70"/>
        <v>1</v>
      </c>
      <c r="Z70" s="45">
        <f t="shared" si="70"/>
        <v>1</v>
      </c>
      <c r="AA70" s="45">
        <f t="shared" si="70"/>
        <v>0</v>
      </c>
      <c r="AB70" s="45">
        <f t="shared" si="70"/>
        <v>0</v>
      </c>
      <c r="AC70" s="45">
        <f t="shared" si="70"/>
        <v>3</v>
      </c>
      <c r="AD70" s="45">
        <f t="shared" si="70"/>
        <v>0</v>
      </c>
      <c r="AE70" s="26">
        <f>SUM(R70:AD70)</f>
        <v>893</v>
      </c>
      <c r="AG70" s="44" t="s">
        <v>17</v>
      </c>
      <c r="AH70" s="45">
        <f t="shared" ref="AH70:AT70" si="71">SUM(AH52:AH63)</f>
        <v>701</v>
      </c>
      <c r="AI70" s="45">
        <f t="shared" si="71"/>
        <v>39</v>
      </c>
      <c r="AJ70" s="45">
        <f t="shared" si="71"/>
        <v>0</v>
      </c>
      <c r="AK70" s="45">
        <f t="shared" si="71"/>
        <v>0</v>
      </c>
      <c r="AL70" s="45">
        <f t="shared" si="71"/>
        <v>1</v>
      </c>
      <c r="AM70" s="45">
        <f t="shared" si="71"/>
        <v>0</v>
      </c>
      <c r="AN70" s="45">
        <f t="shared" si="71"/>
        <v>0</v>
      </c>
      <c r="AO70" s="45">
        <f t="shared" si="71"/>
        <v>0</v>
      </c>
      <c r="AP70" s="45">
        <f t="shared" si="71"/>
        <v>0</v>
      </c>
      <c r="AQ70" s="45">
        <f t="shared" si="71"/>
        <v>0</v>
      </c>
      <c r="AR70" s="45">
        <f t="shared" si="71"/>
        <v>0</v>
      </c>
      <c r="AS70" s="45">
        <f t="shared" si="71"/>
        <v>1</v>
      </c>
      <c r="AT70" s="45">
        <f t="shared" si="71"/>
        <v>0</v>
      </c>
      <c r="AU70" s="26">
        <f>SUM(AH70:AT70)</f>
        <v>742</v>
      </c>
      <c r="AW70" s="44" t="s">
        <v>17</v>
      </c>
      <c r="AX70" s="45">
        <f t="shared" ref="AX70:BJ70" si="72">SUM(AX52:AX63)</f>
        <v>470</v>
      </c>
      <c r="AY70" s="45">
        <f t="shared" si="72"/>
        <v>36</v>
      </c>
      <c r="AZ70" s="45">
        <f t="shared" si="72"/>
        <v>0</v>
      </c>
      <c r="BA70" s="45">
        <f t="shared" si="72"/>
        <v>0</v>
      </c>
      <c r="BB70" s="45">
        <f t="shared" si="72"/>
        <v>0</v>
      </c>
      <c r="BC70" s="45">
        <f t="shared" si="72"/>
        <v>0</v>
      </c>
      <c r="BD70" s="45">
        <f t="shared" si="72"/>
        <v>1</v>
      </c>
      <c r="BE70" s="45">
        <f t="shared" si="72"/>
        <v>0</v>
      </c>
      <c r="BF70" s="45">
        <f t="shared" si="72"/>
        <v>0</v>
      </c>
      <c r="BG70" s="45">
        <f t="shared" si="72"/>
        <v>0</v>
      </c>
      <c r="BH70" s="45">
        <f t="shared" si="72"/>
        <v>0</v>
      </c>
      <c r="BI70" s="45">
        <f t="shared" si="72"/>
        <v>0</v>
      </c>
      <c r="BJ70" s="45">
        <f t="shared" si="72"/>
        <v>0</v>
      </c>
      <c r="BK70" s="26">
        <f>SUM(AX70:BJ70)</f>
        <v>507</v>
      </c>
      <c r="BM70" s="44" t="s">
        <v>17</v>
      </c>
      <c r="BN70" s="45">
        <f t="shared" ref="BN70:BZ70" si="73">SUM(BN52:BN63)</f>
        <v>752</v>
      </c>
      <c r="BO70" s="45">
        <f t="shared" si="73"/>
        <v>112</v>
      </c>
      <c r="BP70" s="45">
        <f t="shared" si="73"/>
        <v>0</v>
      </c>
      <c r="BQ70" s="45">
        <f t="shared" si="73"/>
        <v>1</v>
      </c>
      <c r="BR70" s="45">
        <f t="shared" si="73"/>
        <v>5</v>
      </c>
      <c r="BS70" s="45">
        <f t="shared" si="73"/>
        <v>0</v>
      </c>
      <c r="BT70" s="45">
        <f t="shared" si="73"/>
        <v>0</v>
      </c>
      <c r="BU70" s="45">
        <f t="shared" si="73"/>
        <v>2</v>
      </c>
      <c r="BV70" s="45">
        <f t="shared" si="73"/>
        <v>1</v>
      </c>
      <c r="BW70" s="45">
        <f t="shared" si="73"/>
        <v>0</v>
      </c>
      <c r="BX70" s="45">
        <f t="shared" si="73"/>
        <v>0</v>
      </c>
      <c r="BY70" s="45">
        <f t="shared" si="73"/>
        <v>0</v>
      </c>
      <c r="BZ70" s="45">
        <f t="shared" si="73"/>
        <v>0</v>
      </c>
      <c r="CA70" s="26">
        <f>SUM(BN70:BZ70)</f>
        <v>873</v>
      </c>
      <c r="CC70" s="44" t="s">
        <v>17</v>
      </c>
      <c r="CD70" s="45">
        <f t="shared" ref="CD70:CP70" si="74">SUM(CD52:CD63)</f>
        <v>804</v>
      </c>
      <c r="CE70" s="45">
        <f t="shared" si="74"/>
        <v>98</v>
      </c>
      <c r="CF70" s="45">
        <f t="shared" si="74"/>
        <v>0</v>
      </c>
      <c r="CG70" s="45">
        <f t="shared" si="74"/>
        <v>0</v>
      </c>
      <c r="CH70" s="45">
        <f t="shared" si="74"/>
        <v>4</v>
      </c>
      <c r="CI70" s="45">
        <f t="shared" si="74"/>
        <v>0</v>
      </c>
      <c r="CJ70" s="45">
        <f t="shared" si="74"/>
        <v>1</v>
      </c>
      <c r="CK70" s="45">
        <f t="shared" si="74"/>
        <v>1</v>
      </c>
      <c r="CL70" s="45">
        <f t="shared" si="74"/>
        <v>0</v>
      </c>
      <c r="CM70" s="45">
        <f t="shared" si="74"/>
        <v>0</v>
      </c>
      <c r="CN70" s="45">
        <f t="shared" si="74"/>
        <v>0</v>
      </c>
      <c r="CO70" s="45">
        <f t="shared" si="74"/>
        <v>1</v>
      </c>
      <c r="CP70" s="45">
        <f t="shared" si="74"/>
        <v>0</v>
      </c>
      <c r="CQ70" s="26">
        <f>SUM(CD70:CP70)</f>
        <v>909</v>
      </c>
      <c r="CS70" s="44" t="s">
        <v>17</v>
      </c>
      <c r="CT70" s="45">
        <f t="shared" ref="CT70:DF70" si="75">SUM(CT52:CT63)</f>
        <v>758</v>
      </c>
      <c r="CU70" s="45">
        <f t="shared" si="75"/>
        <v>125</v>
      </c>
      <c r="CV70" s="45">
        <f t="shared" si="75"/>
        <v>0</v>
      </c>
      <c r="CW70" s="45">
        <f t="shared" si="75"/>
        <v>0</v>
      </c>
      <c r="CX70" s="45">
        <f t="shared" si="75"/>
        <v>1</v>
      </c>
      <c r="CY70" s="45">
        <f t="shared" si="75"/>
        <v>0</v>
      </c>
      <c r="CZ70" s="45">
        <f t="shared" si="75"/>
        <v>0</v>
      </c>
      <c r="DA70" s="45">
        <f t="shared" si="75"/>
        <v>0</v>
      </c>
      <c r="DB70" s="45">
        <f t="shared" si="75"/>
        <v>0</v>
      </c>
      <c r="DC70" s="45">
        <f t="shared" si="75"/>
        <v>0</v>
      </c>
      <c r="DD70" s="45">
        <f t="shared" si="75"/>
        <v>0</v>
      </c>
      <c r="DE70" s="45">
        <f t="shared" si="75"/>
        <v>2</v>
      </c>
      <c r="DF70" s="45">
        <f t="shared" si="75"/>
        <v>0</v>
      </c>
      <c r="DG70" s="26">
        <f>SUM(CT70:DF70)</f>
        <v>886</v>
      </c>
      <c r="DT70" s="38" t="s">
        <v>24</v>
      </c>
      <c r="DU70" s="52">
        <f>IF(COUNTIF(DU58:DU59,"&lt;&gt;-")&gt;0,SUMIF(DU58:DU59,"&lt;&gt;-")/COUNTIF(DU58:DU59,"&lt;&gt;-"),"-")</f>
        <v>35.537366827825309</v>
      </c>
      <c r="DV70" s="52">
        <f t="shared" ref="DV70:EA70" si="76">IF(COUNTIF(DV58:DV59,"&lt;&gt;-")&gt;0,SUMIF(DV58:DV59,"&lt;&gt;-")/COUNTIF(DV58:DV59,"&lt;&gt;-"),"-")</f>
        <v>37.638766718227302</v>
      </c>
      <c r="DW70" s="52">
        <f t="shared" si="76"/>
        <v>36.343521733507302</v>
      </c>
      <c r="DX70" s="52">
        <f t="shared" si="76"/>
        <v>36.341669345329038</v>
      </c>
      <c r="DY70" s="52">
        <f t="shared" si="76"/>
        <v>41.356467592104096</v>
      </c>
      <c r="DZ70" s="52">
        <f t="shared" si="76"/>
        <v>39.740499336786286</v>
      </c>
      <c r="EA70" s="52">
        <f t="shared" si="76"/>
        <v>42.349963749520903</v>
      </c>
      <c r="EF70" s="5"/>
      <c r="EG70" s="5"/>
      <c r="EH70" s="5"/>
      <c r="EI70" s="5"/>
      <c r="EJ70" s="5"/>
      <c r="EK70" s="5"/>
      <c r="EL70" s="5"/>
      <c r="EM70" s="5"/>
      <c r="EQ70" s="5"/>
      <c r="ER70" s="5"/>
      <c r="ES70" s="5"/>
      <c r="ET70" s="5"/>
      <c r="EU70" s="5"/>
    </row>
    <row r="71" spans="1:151" ht="9.75" customHeight="1">
      <c r="A71" s="49" t="s">
        <v>19</v>
      </c>
      <c r="B71" s="50">
        <f t="shared" ref="B71:N71" si="77">SUM(B51:B66)</f>
        <v>887</v>
      </c>
      <c r="C71" s="50">
        <f t="shared" si="77"/>
        <v>111</v>
      </c>
      <c r="D71" s="50">
        <f t="shared" si="77"/>
        <v>1</v>
      </c>
      <c r="E71" s="50">
        <f t="shared" si="77"/>
        <v>0</v>
      </c>
      <c r="F71" s="50">
        <f t="shared" si="77"/>
        <v>6</v>
      </c>
      <c r="G71" s="50">
        <f t="shared" si="77"/>
        <v>0</v>
      </c>
      <c r="H71" s="50">
        <f t="shared" si="77"/>
        <v>0</v>
      </c>
      <c r="I71" s="50">
        <f t="shared" si="77"/>
        <v>3</v>
      </c>
      <c r="J71" s="50">
        <f t="shared" si="77"/>
        <v>0</v>
      </c>
      <c r="K71" s="50">
        <f t="shared" si="77"/>
        <v>0</v>
      </c>
      <c r="L71" s="50">
        <f t="shared" si="77"/>
        <v>0</v>
      </c>
      <c r="M71" s="50">
        <f t="shared" si="77"/>
        <v>3</v>
      </c>
      <c r="N71" s="50">
        <f t="shared" si="77"/>
        <v>0</v>
      </c>
      <c r="O71" s="26">
        <f>SUM(B71:N71)</f>
        <v>1011</v>
      </c>
      <c r="Q71" s="49" t="s">
        <v>19</v>
      </c>
      <c r="R71" s="50">
        <f t="shared" ref="R71:AD71" si="78">SUM(R51:R66)</f>
        <v>886</v>
      </c>
      <c r="S71" s="50">
        <f t="shared" si="78"/>
        <v>118</v>
      </c>
      <c r="T71" s="50">
        <f t="shared" si="78"/>
        <v>0</v>
      </c>
      <c r="U71" s="50">
        <f t="shared" si="78"/>
        <v>0</v>
      </c>
      <c r="V71" s="50">
        <f t="shared" si="78"/>
        <v>5</v>
      </c>
      <c r="W71" s="50">
        <f t="shared" si="78"/>
        <v>0</v>
      </c>
      <c r="X71" s="50">
        <f t="shared" si="78"/>
        <v>1</v>
      </c>
      <c r="Y71" s="50">
        <f t="shared" si="78"/>
        <v>1</v>
      </c>
      <c r="Z71" s="50">
        <f t="shared" si="78"/>
        <v>1</v>
      </c>
      <c r="AA71" s="50">
        <f t="shared" si="78"/>
        <v>0</v>
      </c>
      <c r="AB71" s="50">
        <f t="shared" si="78"/>
        <v>0</v>
      </c>
      <c r="AC71" s="50">
        <f t="shared" si="78"/>
        <v>3</v>
      </c>
      <c r="AD71" s="50">
        <f t="shared" si="78"/>
        <v>0</v>
      </c>
      <c r="AE71" s="26">
        <f>SUM(R71:AD71)</f>
        <v>1015</v>
      </c>
      <c r="AG71" s="49" t="s">
        <v>19</v>
      </c>
      <c r="AH71" s="50">
        <f t="shared" ref="AH71:AT71" si="79">SUM(AH51:AH66)</f>
        <v>807</v>
      </c>
      <c r="AI71" s="50">
        <f t="shared" si="79"/>
        <v>41</v>
      </c>
      <c r="AJ71" s="50">
        <f t="shared" si="79"/>
        <v>0</v>
      </c>
      <c r="AK71" s="50">
        <f t="shared" si="79"/>
        <v>0</v>
      </c>
      <c r="AL71" s="50">
        <f t="shared" si="79"/>
        <v>1</v>
      </c>
      <c r="AM71" s="50">
        <f t="shared" si="79"/>
        <v>0</v>
      </c>
      <c r="AN71" s="50">
        <f t="shared" si="79"/>
        <v>0</v>
      </c>
      <c r="AO71" s="50">
        <f t="shared" si="79"/>
        <v>0</v>
      </c>
      <c r="AP71" s="50">
        <f t="shared" si="79"/>
        <v>0</v>
      </c>
      <c r="AQ71" s="50">
        <f t="shared" si="79"/>
        <v>0</v>
      </c>
      <c r="AR71" s="50">
        <f t="shared" si="79"/>
        <v>0</v>
      </c>
      <c r="AS71" s="50">
        <f t="shared" si="79"/>
        <v>2</v>
      </c>
      <c r="AT71" s="50">
        <f t="shared" si="79"/>
        <v>0</v>
      </c>
      <c r="AU71" s="26">
        <f>SUM(AH71:AT71)</f>
        <v>851</v>
      </c>
      <c r="AW71" s="49" t="s">
        <v>19</v>
      </c>
      <c r="AX71" s="50">
        <f t="shared" ref="AX71:BJ71" si="80">SUM(AX51:AX66)</f>
        <v>551</v>
      </c>
      <c r="AY71" s="50">
        <f t="shared" si="80"/>
        <v>38</v>
      </c>
      <c r="AZ71" s="50">
        <f t="shared" si="80"/>
        <v>0</v>
      </c>
      <c r="BA71" s="50">
        <f t="shared" si="80"/>
        <v>0</v>
      </c>
      <c r="BB71" s="50">
        <f t="shared" si="80"/>
        <v>0</v>
      </c>
      <c r="BC71" s="50">
        <f t="shared" si="80"/>
        <v>0</v>
      </c>
      <c r="BD71" s="50">
        <f t="shared" si="80"/>
        <v>1</v>
      </c>
      <c r="BE71" s="50">
        <f t="shared" si="80"/>
        <v>0</v>
      </c>
      <c r="BF71" s="50">
        <f t="shared" si="80"/>
        <v>0</v>
      </c>
      <c r="BG71" s="50">
        <f t="shared" si="80"/>
        <v>0</v>
      </c>
      <c r="BH71" s="50">
        <f t="shared" si="80"/>
        <v>0</v>
      </c>
      <c r="BI71" s="50">
        <f t="shared" si="80"/>
        <v>0</v>
      </c>
      <c r="BJ71" s="50">
        <f t="shared" si="80"/>
        <v>0</v>
      </c>
      <c r="BK71" s="26">
        <f>SUM(AX71:BJ71)</f>
        <v>590</v>
      </c>
      <c r="BM71" s="49" t="s">
        <v>19</v>
      </c>
      <c r="BN71" s="50">
        <f t="shared" ref="BN71:BZ71" si="81">SUM(BN51:BN66)</f>
        <v>864</v>
      </c>
      <c r="BO71" s="50">
        <f t="shared" si="81"/>
        <v>121</v>
      </c>
      <c r="BP71" s="50">
        <f t="shared" si="81"/>
        <v>0</v>
      </c>
      <c r="BQ71" s="50">
        <f t="shared" si="81"/>
        <v>1</v>
      </c>
      <c r="BR71" s="50">
        <f t="shared" si="81"/>
        <v>5</v>
      </c>
      <c r="BS71" s="50">
        <f t="shared" si="81"/>
        <v>0</v>
      </c>
      <c r="BT71" s="50">
        <f t="shared" si="81"/>
        <v>0</v>
      </c>
      <c r="BU71" s="50">
        <f t="shared" si="81"/>
        <v>2</v>
      </c>
      <c r="BV71" s="50">
        <f t="shared" si="81"/>
        <v>1</v>
      </c>
      <c r="BW71" s="50">
        <f t="shared" si="81"/>
        <v>0</v>
      </c>
      <c r="BX71" s="50">
        <f t="shared" si="81"/>
        <v>0</v>
      </c>
      <c r="BY71" s="50">
        <f t="shared" si="81"/>
        <v>0</v>
      </c>
      <c r="BZ71" s="50">
        <f t="shared" si="81"/>
        <v>0</v>
      </c>
      <c r="CA71" s="26">
        <f>SUM(BN71:BZ71)</f>
        <v>994</v>
      </c>
      <c r="CC71" s="49" t="s">
        <v>19</v>
      </c>
      <c r="CD71" s="50">
        <f t="shared" ref="CD71:CP71" si="82">SUM(CD51:CD66)</f>
        <v>946</v>
      </c>
      <c r="CE71" s="50">
        <f t="shared" si="82"/>
        <v>105</v>
      </c>
      <c r="CF71" s="50">
        <f t="shared" si="82"/>
        <v>0</v>
      </c>
      <c r="CG71" s="50">
        <f t="shared" si="82"/>
        <v>0</v>
      </c>
      <c r="CH71" s="50">
        <f t="shared" si="82"/>
        <v>4</v>
      </c>
      <c r="CI71" s="50">
        <f t="shared" si="82"/>
        <v>0</v>
      </c>
      <c r="CJ71" s="50">
        <f t="shared" si="82"/>
        <v>1</v>
      </c>
      <c r="CK71" s="50">
        <f t="shared" si="82"/>
        <v>1</v>
      </c>
      <c r="CL71" s="50">
        <f t="shared" si="82"/>
        <v>0</v>
      </c>
      <c r="CM71" s="50">
        <f t="shared" si="82"/>
        <v>0</v>
      </c>
      <c r="CN71" s="50">
        <f t="shared" si="82"/>
        <v>0</v>
      </c>
      <c r="CO71" s="50">
        <f t="shared" si="82"/>
        <v>1</v>
      </c>
      <c r="CP71" s="50">
        <f t="shared" si="82"/>
        <v>0</v>
      </c>
      <c r="CQ71" s="26">
        <f>SUM(CD71:CP71)</f>
        <v>1058</v>
      </c>
      <c r="CS71" s="49" t="s">
        <v>19</v>
      </c>
      <c r="CT71" s="50">
        <f t="shared" ref="CT71:DF71" si="83">SUM(CT51:CT66)</f>
        <v>875</v>
      </c>
      <c r="CU71" s="50">
        <f t="shared" si="83"/>
        <v>134</v>
      </c>
      <c r="CV71" s="50">
        <f t="shared" si="83"/>
        <v>0</v>
      </c>
      <c r="CW71" s="50">
        <f t="shared" si="83"/>
        <v>0</v>
      </c>
      <c r="CX71" s="50">
        <f t="shared" si="83"/>
        <v>1</v>
      </c>
      <c r="CY71" s="50">
        <f t="shared" si="83"/>
        <v>0</v>
      </c>
      <c r="CZ71" s="50">
        <f t="shared" si="83"/>
        <v>0</v>
      </c>
      <c r="DA71" s="50">
        <f t="shared" si="83"/>
        <v>0</v>
      </c>
      <c r="DB71" s="50">
        <f t="shared" si="83"/>
        <v>0</v>
      </c>
      <c r="DC71" s="50">
        <f t="shared" si="83"/>
        <v>0</v>
      </c>
      <c r="DD71" s="50">
        <f t="shared" si="83"/>
        <v>0</v>
      </c>
      <c r="DE71" s="50">
        <f t="shared" si="83"/>
        <v>3</v>
      </c>
      <c r="DF71" s="50">
        <f t="shared" si="83"/>
        <v>0</v>
      </c>
      <c r="DG71" s="26">
        <f>SUM(CT71:DF71)</f>
        <v>1013</v>
      </c>
      <c r="DT71" s="38" t="s">
        <v>22</v>
      </c>
      <c r="DU71" s="52">
        <f>IF(COUNTIF(DU44:DU67,"&lt;&gt;-")&gt;0,SUMIF(DU44:DU67,"&lt;&gt;-")/COUNTIF(DU44:DU67,"&lt;&gt;-"),"-")</f>
        <v>37.192995091584642</v>
      </c>
      <c r="DV71" s="52">
        <f t="shared" ref="DV71:EA71" si="84">IF(COUNTIF(DV44:DV67,"&lt;&gt;-")&gt;0,SUMIF(DV44:DV67,"&lt;&gt;-")/COUNTIF(DV44:DV67,"&lt;&gt;-"),"-")</f>
        <v>39.247110047892093</v>
      </c>
      <c r="DW71" s="52">
        <f t="shared" si="84"/>
        <v>38.265122595066316</v>
      </c>
      <c r="DX71" s="52">
        <f t="shared" si="84"/>
        <v>38.865997865979971</v>
      </c>
      <c r="DY71" s="52">
        <f t="shared" si="84"/>
        <v>40.737903712187759</v>
      </c>
      <c r="DZ71" s="52">
        <f t="shared" si="84"/>
        <v>42.77920413812209</v>
      </c>
      <c r="EA71" s="52">
        <f t="shared" si="84"/>
        <v>43.633440218757094</v>
      </c>
      <c r="EF71" s="43"/>
      <c r="EG71" s="5"/>
      <c r="EH71" s="5"/>
      <c r="EI71" s="5"/>
      <c r="EJ71" s="5"/>
      <c r="EK71" s="5"/>
      <c r="EL71" s="5"/>
      <c r="EM71" s="5"/>
      <c r="EQ71" s="5"/>
      <c r="ER71" s="5"/>
      <c r="ES71" s="5"/>
      <c r="ET71" s="5"/>
      <c r="EU71" s="5"/>
    </row>
    <row r="72" spans="1:151" ht="9.75" customHeight="1">
      <c r="A72" s="53" t="s">
        <v>21</v>
      </c>
      <c r="B72" s="54">
        <f t="shared" ref="B72:N72" si="85">SUM(B51:B68)</f>
        <v>903</v>
      </c>
      <c r="C72" s="54">
        <f t="shared" si="85"/>
        <v>112</v>
      </c>
      <c r="D72" s="54">
        <f t="shared" si="85"/>
        <v>1</v>
      </c>
      <c r="E72" s="54">
        <f t="shared" si="85"/>
        <v>0</v>
      </c>
      <c r="F72" s="54">
        <f t="shared" si="85"/>
        <v>6</v>
      </c>
      <c r="G72" s="54">
        <f t="shared" si="85"/>
        <v>0</v>
      </c>
      <c r="H72" s="54">
        <f t="shared" si="85"/>
        <v>0</v>
      </c>
      <c r="I72" s="54">
        <f t="shared" si="85"/>
        <v>3</v>
      </c>
      <c r="J72" s="54">
        <f t="shared" si="85"/>
        <v>0</v>
      </c>
      <c r="K72" s="54">
        <f t="shared" si="85"/>
        <v>0</v>
      </c>
      <c r="L72" s="54">
        <f t="shared" si="85"/>
        <v>0</v>
      </c>
      <c r="M72" s="54">
        <f t="shared" si="85"/>
        <v>3</v>
      </c>
      <c r="N72" s="54">
        <f t="shared" si="85"/>
        <v>0</v>
      </c>
      <c r="O72" s="26">
        <f>SUM(B72:N72)</f>
        <v>1028</v>
      </c>
      <c r="Q72" s="53" t="s">
        <v>21</v>
      </c>
      <c r="R72" s="54">
        <f t="shared" ref="R72:AD72" si="86">SUM(R51:R68)</f>
        <v>905</v>
      </c>
      <c r="S72" s="54">
        <f t="shared" si="86"/>
        <v>121</v>
      </c>
      <c r="T72" s="54">
        <f t="shared" si="86"/>
        <v>0</v>
      </c>
      <c r="U72" s="54">
        <f t="shared" si="86"/>
        <v>0</v>
      </c>
      <c r="V72" s="54">
        <f t="shared" si="86"/>
        <v>5</v>
      </c>
      <c r="W72" s="54">
        <f t="shared" si="86"/>
        <v>0</v>
      </c>
      <c r="X72" s="54">
        <f t="shared" si="86"/>
        <v>1</v>
      </c>
      <c r="Y72" s="54">
        <f t="shared" si="86"/>
        <v>1</v>
      </c>
      <c r="Z72" s="54">
        <f t="shared" si="86"/>
        <v>1</v>
      </c>
      <c r="AA72" s="54">
        <f t="shared" si="86"/>
        <v>0</v>
      </c>
      <c r="AB72" s="54">
        <f t="shared" si="86"/>
        <v>0</v>
      </c>
      <c r="AC72" s="54">
        <f t="shared" si="86"/>
        <v>3</v>
      </c>
      <c r="AD72" s="54">
        <f t="shared" si="86"/>
        <v>0</v>
      </c>
      <c r="AE72" s="26">
        <f>SUM(R72:AD72)</f>
        <v>1037</v>
      </c>
      <c r="AG72" s="53" t="s">
        <v>21</v>
      </c>
      <c r="AH72" s="54">
        <f t="shared" ref="AH72:AT72" si="87">SUM(AH51:AH68)</f>
        <v>823</v>
      </c>
      <c r="AI72" s="54">
        <f t="shared" si="87"/>
        <v>43</v>
      </c>
      <c r="AJ72" s="54">
        <f t="shared" si="87"/>
        <v>0</v>
      </c>
      <c r="AK72" s="54">
        <f t="shared" si="87"/>
        <v>0</v>
      </c>
      <c r="AL72" s="54">
        <f t="shared" si="87"/>
        <v>1</v>
      </c>
      <c r="AM72" s="54">
        <f t="shared" si="87"/>
        <v>0</v>
      </c>
      <c r="AN72" s="54">
        <f t="shared" si="87"/>
        <v>0</v>
      </c>
      <c r="AO72" s="54">
        <f t="shared" si="87"/>
        <v>0</v>
      </c>
      <c r="AP72" s="54">
        <f t="shared" si="87"/>
        <v>0</v>
      </c>
      <c r="AQ72" s="54">
        <f t="shared" si="87"/>
        <v>0</v>
      </c>
      <c r="AR72" s="54">
        <f t="shared" si="87"/>
        <v>0</v>
      </c>
      <c r="AS72" s="54">
        <f t="shared" si="87"/>
        <v>2</v>
      </c>
      <c r="AT72" s="54">
        <f t="shared" si="87"/>
        <v>0</v>
      </c>
      <c r="AU72" s="26">
        <f>SUM(AH72:AT72)</f>
        <v>869</v>
      </c>
      <c r="AW72" s="53" t="s">
        <v>21</v>
      </c>
      <c r="AX72" s="54">
        <f t="shared" ref="AX72:BJ72" si="88">SUM(AX51:AX68)</f>
        <v>559</v>
      </c>
      <c r="AY72" s="54">
        <f t="shared" si="88"/>
        <v>38</v>
      </c>
      <c r="AZ72" s="54">
        <f t="shared" si="88"/>
        <v>0</v>
      </c>
      <c r="BA72" s="54">
        <f t="shared" si="88"/>
        <v>0</v>
      </c>
      <c r="BB72" s="54">
        <f t="shared" si="88"/>
        <v>0</v>
      </c>
      <c r="BC72" s="54">
        <f t="shared" si="88"/>
        <v>0</v>
      </c>
      <c r="BD72" s="54">
        <f t="shared" si="88"/>
        <v>1</v>
      </c>
      <c r="BE72" s="54">
        <f t="shared" si="88"/>
        <v>0</v>
      </c>
      <c r="BF72" s="54">
        <f t="shared" si="88"/>
        <v>0</v>
      </c>
      <c r="BG72" s="54">
        <f t="shared" si="88"/>
        <v>0</v>
      </c>
      <c r="BH72" s="54">
        <f t="shared" si="88"/>
        <v>0</v>
      </c>
      <c r="BI72" s="54">
        <f t="shared" si="88"/>
        <v>0</v>
      </c>
      <c r="BJ72" s="54">
        <f t="shared" si="88"/>
        <v>0</v>
      </c>
      <c r="BK72" s="26">
        <f>SUM(AX72:BJ72)</f>
        <v>598</v>
      </c>
      <c r="BM72" s="53" t="s">
        <v>21</v>
      </c>
      <c r="BN72" s="54">
        <f t="shared" ref="BN72:BZ72" si="89">SUM(BN51:BN68)</f>
        <v>882</v>
      </c>
      <c r="BO72" s="54">
        <f t="shared" si="89"/>
        <v>121</v>
      </c>
      <c r="BP72" s="54">
        <f t="shared" si="89"/>
        <v>0</v>
      </c>
      <c r="BQ72" s="54">
        <f t="shared" si="89"/>
        <v>1</v>
      </c>
      <c r="BR72" s="54">
        <f t="shared" si="89"/>
        <v>5</v>
      </c>
      <c r="BS72" s="54">
        <f t="shared" si="89"/>
        <v>0</v>
      </c>
      <c r="BT72" s="54">
        <f t="shared" si="89"/>
        <v>0</v>
      </c>
      <c r="BU72" s="54">
        <f t="shared" si="89"/>
        <v>2</v>
      </c>
      <c r="BV72" s="54">
        <f t="shared" si="89"/>
        <v>1</v>
      </c>
      <c r="BW72" s="54">
        <f t="shared" si="89"/>
        <v>0</v>
      </c>
      <c r="BX72" s="54">
        <f t="shared" si="89"/>
        <v>0</v>
      </c>
      <c r="BY72" s="54">
        <f t="shared" si="89"/>
        <v>0</v>
      </c>
      <c r="BZ72" s="54">
        <f t="shared" si="89"/>
        <v>0</v>
      </c>
      <c r="CA72" s="26">
        <f>SUM(BN72:BZ72)</f>
        <v>1012</v>
      </c>
      <c r="CC72" s="53" t="s">
        <v>21</v>
      </c>
      <c r="CD72" s="54">
        <f t="shared" ref="CD72:CP72" si="90">SUM(CD51:CD68)</f>
        <v>962</v>
      </c>
      <c r="CE72" s="54">
        <f t="shared" si="90"/>
        <v>107</v>
      </c>
      <c r="CF72" s="54">
        <f t="shared" si="90"/>
        <v>0</v>
      </c>
      <c r="CG72" s="54">
        <f t="shared" si="90"/>
        <v>0</v>
      </c>
      <c r="CH72" s="54">
        <f t="shared" si="90"/>
        <v>4</v>
      </c>
      <c r="CI72" s="54">
        <f t="shared" si="90"/>
        <v>0</v>
      </c>
      <c r="CJ72" s="54">
        <f t="shared" si="90"/>
        <v>1</v>
      </c>
      <c r="CK72" s="54">
        <f t="shared" si="90"/>
        <v>1</v>
      </c>
      <c r="CL72" s="54">
        <f t="shared" si="90"/>
        <v>0</v>
      </c>
      <c r="CM72" s="54">
        <f t="shared" si="90"/>
        <v>0</v>
      </c>
      <c r="CN72" s="54">
        <f t="shared" si="90"/>
        <v>0</v>
      </c>
      <c r="CO72" s="54">
        <f t="shared" si="90"/>
        <v>1</v>
      </c>
      <c r="CP72" s="54">
        <f t="shared" si="90"/>
        <v>0</v>
      </c>
      <c r="CQ72" s="26">
        <f>SUM(CD72:CP72)</f>
        <v>1076</v>
      </c>
      <c r="CS72" s="53" t="s">
        <v>21</v>
      </c>
      <c r="CT72" s="54">
        <f t="shared" ref="CT72:DF72" si="91">SUM(CT51:CT68)</f>
        <v>890</v>
      </c>
      <c r="CU72" s="54">
        <f t="shared" si="91"/>
        <v>135</v>
      </c>
      <c r="CV72" s="54">
        <f t="shared" si="91"/>
        <v>0</v>
      </c>
      <c r="CW72" s="54">
        <f t="shared" si="91"/>
        <v>0</v>
      </c>
      <c r="CX72" s="54">
        <f t="shared" si="91"/>
        <v>1</v>
      </c>
      <c r="CY72" s="54">
        <f t="shared" si="91"/>
        <v>0</v>
      </c>
      <c r="CZ72" s="54">
        <f t="shared" si="91"/>
        <v>0</v>
      </c>
      <c r="DA72" s="54">
        <f t="shared" si="91"/>
        <v>0</v>
      </c>
      <c r="DB72" s="54">
        <f t="shared" si="91"/>
        <v>0</v>
      </c>
      <c r="DC72" s="54">
        <f t="shared" si="91"/>
        <v>0</v>
      </c>
      <c r="DD72" s="54">
        <f t="shared" si="91"/>
        <v>0</v>
      </c>
      <c r="DE72" s="54">
        <f t="shared" si="91"/>
        <v>3</v>
      </c>
      <c r="DF72" s="54">
        <f t="shared" si="91"/>
        <v>0</v>
      </c>
      <c r="DG72" s="26">
        <f>SUM(CT72:DF72)</f>
        <v>1029</v>
      </c>
      <c r="EF72" s="41" t="str">
        <f>TEXT(EF73,"dddd")</f>
        <v>Wednesday</v>
      </c>
      <c r="EH72" s="5"/>
      <c r="EI72" s="5"/>
      <c r="EJ72" s="5"/>
      <c r="EK72" s="5"/>
      <c r="EL72" s="5"/>
      <c r="EM72" s="5"/>
      <c r="EQ72" s="5"/>
      <c r="ER72" s="5"/>
      <c r="ES72" s="5"/>
      <c r="ET72" s="5"/>
      <c r="EU72" s="5"/>
    </row>
    <row r="73" spans="1:151" ht="9.75" customHeight="1">
      <c r="A73" s="55" t="s">
        <v>22</v>
      </c>
      <c r="B73" s="56">
        <f t="shared" ref="B73:N73" si="92">SUM(B45:B68)</f>
        <v>928</v>
      </c>
      <c r="C73" s="56">
        <f t="shared" si="92"/>
        <v>115</v>
      </c>
      <c r="D73" s="56">
        <f t="shared" si="92"/>
        <v>1</v>
      </c>
      <c r="E73" s="56">
        <f t="shared" si="92"/>
        <v>0</v>
      </c>
      <c r="F73" s="56">
        <f t="shared" si="92"/>
        <v>6</v>
      </c>
      <c r="G73" s="56">
        <f t="shared" si="92"/>
        <v>0</v>
      </c>
      <c r="H73" s="56">
        <f t="shared" si="92"/>
        <v>0</v>
      </c>
      <c r="I73" s="56">
        <f t="shared" si="92"/>
        <v>3</v>
      </c>
      <c r="J73" s="56">
        <f t="shared" si="92"/>
        <v>0</v>
      </c>
      <c r="K73" s="56">
        <f t="shared" si="92"/>
        <v>0</v>
      </c>
      <c r="L73" s="56">
        <f t="shared" si="92"/>
        <v>0</v>
      </c>
      <c r="M73" s="56">
        <f t="shared" si="92"/>
        <v>3</v>
      </c>
      <c r="N73" s="56">
        <f t="shared" si="92"/>
        <v>0</v>
      </c>
      <c r="O73" s="26">
        <f>SUM(B73:N73)</f>
        <v>1056</v>
      </c>
      <c r="Q73" s="55" t="s">
        <v>22</v>
      </c>
      <c r="R73" s="56">
        <f t="shared" ref="R73:AD73" si="93">SUM(R45:R68)</f>
        <v>926</v>
      </c>
      <c r="S73" s="56">
        <f t="shared" si="93"/>
        <v>123</v>
      </c>
      <c r="T73" s="56">
        <f t="shared" si="93"/>
        <v>0</v>
      </c>
      <c r="U73" s="56">
        <f t="shared" si="93"/>
        <v>0</v>
      </c>
      <c r="V73" s="56">
        <f t="shared" si="93"/>
        <v>5</v>
      </c>
      <c r="W73" s="56">
        <f t="shared" si="93"/>
        <v>0</v>
      </c>
      <c r="X73" s="56">
        <f t="shared" si="93"/>
        <v>1</v>
      </c>
      <c r="Y73" s="56">
        <f t="shared" si="93"/>
        <v>1</v>
      </c>
      <c r="Z73" s="56">
        <f t="shared" si="93"/>
        <v>1</v>
      </c>
      <c r="AA73" s="56">
        <f t="shared" si="93"/>
        <v>0</v>
      </c>
      <c r="AB73" s="56">
        <f t="shared" si="93"/>
        <v>0</v>
      </c>
      <c r="AC73" s="56">
        <f t="shared" si="93"/>
        <v>3</v>
      </c>
      <c r="AD73" s="56">
        <f t="shared" si="93"/>
        <v>0</v>
      </c>
      <c r="AE73" s="26">
        <f>SUM(R73:AD73)</f>
        <v>1060</v>
      </c>
      <c r="AG73" s="55" t="s">
        <v>22</v>
      </c>
      <c r="AH73" s="56">
        <f t="shared" ref="AH73:AT73" si="94">SUM(AH45:AH68)</f>
        <v>838</v>
      </c>
      <c r="AI73" s="56">
        <f t="shared" si="94"/>
        <v>45</v>
      </c>
      <c r="AJ73" s="56">
        <f t="shared" si="94"/>
        <v>0</v>
      </c>
      <c r="AK73" s="56">
        <f t="shared" si="94"/>
        <v>0</v>
      </c>
      <c r="AL73" s="56">
        <f t="shared" si="94"/>
        <v>1</v>
      </c>
      <c r="AM73" s="56">
        <f t="shared" si="94"/>
        <v>0</v>
      </c>
      <c r="AN73" s="56">
        <f t="shared" si="94"/>
        <v>0</v>
      </c>
      <c r="AO73" s="56">
        <f t="shared" si="94"/>
        <v>0</v>
      </c>
      <c r="AP73" s="56">
        <f t="shared" si="94"/>
        <v>0</v>
      </c>
      <c r="AQ73" s="56">
        <f t="shared" si="94"/>
        <v>0</v>
      </c>
      <c r="AR73" s="56">
        <f t="shared" si="94"/>
        <v>0</v>
      </c>
      <c r="AS73" s="56">
        <f t="shared" si="94"/>
        <v>2</v>
      </c>
      <c r="AT73" s="56">
        <f t="shared" si="94"/>
        <v>0</v>
      </c>
      <c r="AU73" s="26">
        <f>SUM(AH73:AT73)</f>
        <v>886</v>
      </c>
      <c r="AW73" s="55" t="s">
        <v>22</v>
      </c>
      <c r="AX73" s="56">
        <f t="shared" ref="AX73:BJ73" si="95">SUM(AX45:AX68)</f>
        <v>585</v>
      </c>
      <c r="AY73" s="56">
        <f t="shared" si="95"/>
        <v>40</v>
      </c>
      <c r="AZ73" s="56">
        <f t="shared" si="95"/>
        <v>0</v>
      </c>
      <c r="BA73" s="56">
        <f t="shared" si="95"/>
        <v>0</v>
      </c>
      <c r="BB73" s="56">
        <f t="shared" si="95"/>
        <v>0</v>
      </c>
      <c r="BC73" s="56">
        <f t="shared" si="95"/>
        <v>0</v>
      </c>
      <c r="BD73" s="56">
        <f t="shared" si="95"/>
        <v>1</v>
      </c>
      <c r="BE73" s="56">
        <f t="shared" si="95"/>
        <v>0</v>
      </c>
      <c r="BF73" s="56">
        <f t="shared" si="95"/>
        <v>0</v>
      </c>
      <c r="BG73" s="56">
        <f t="shared" si="95"/>
        <v>0</v>
      </c>
      <c r="BH73" s="56">
        <f t="shared" si="95"/>
        <v>0</v>
      </c>
      <c r="BI73" s="56">
        <f t="shared" si="95"/>
        <v>0</v>
      </c>
      <c r="BJ73" s="56">
        <f t="shared" si="95"/>
        <v>0</v>
      </c>
      <c r="BK73" s="26">
        <f>SUM(AX73:BJ73)</f>
        <v>626</v>
      </c>
      <c r="BM73" s="55" t="s">
        <v>22</v>
      </c>
      <c r="BN73" s="56">
        <f t="shared" ref="BN73:BZ73" si="96">SUM(BN45:BN68)</f>
        <v>907</v>
      </c>
      <c r="BO73" s="56">
        <f t="shared" si="96"/>
        <v>122</v>
      </c>
      <c r="BP73" s="56">
        <f t="shared" si="96"/>
        <v>0</v>
      </c>
      <c r="BQ73" s="56">
        <f t="shared" si="96"/>
        <v>1</v>
      </c>
      <c r="BR73" s="56">
        <f t="shared" si="96"/>
        <v>5</v>
      </c>
      <c r="BS73" s="56">
        <f t="shared" si="96"/>
        <v>0</v>
      </c>
      <c r="BT73" s="56">
        <f t="shared" si="96"/>
        <v>0</v>
      </c>
      <c r="BU73" s="56">
        <f t="shared" si="96"/>
        <v>2</v>
      </c>
      <c r="BV73" s="56">
        <f t="shared" si="96"/>
        <v>1</v>
      </c>
      <c r="BW73" s="56">
        <f t="shared" si="96"/>
        <v>0</v>
      </c>
      <c r="BX73" s="56">
        <f t="shared" si="96"/>
        <v>0</v>
      </c>
      <c r="BY73" s="56">
        <f t="shared" si="96"/>
        <v>0</v>
      </c>
      <c r="BZ73" s="56">
        <f t="shared" si="96"/>
        <v>0</v>
      </c>
      <c r="CA73" s="26">
        <f>SUM(BN73:BZ73)</f>
        <v>1038</v>
      </c>
      <c r="CC73" s="55" t="s">
        <v>22</v>
      </c>
      <c r="CD73" s="56">
        <f t="shared" ref="CD73:CP73" si="97">SUM(CD45:CD68)</f>
        <v>993</v>
      </c>
      <c r="CE73" s="56">
        <f t="shared" si="97"/>
        <v>110</v>
      </c>
      <c r="CF73" s="56">
        <f t="shared" si="97"/>
        <v>0</v>
      </c>
      <c r="CG73" s="56">
        <f t="shared" si="97"/>
        <v>0</v>
      </c>
      <c r="CH73" s="56">
        <f t="shared" si="97"/>
        <v>4</v>
      </c>
      <c r="CI73" s="56">
        <f t="shared" si="97"/>
        <v>0</v>
      </c>
      <c r="CJ73" s="56">
        <f t="shared" si="97"/>
        <v>1</v>
      </c>
      <c r="CK73" s="56">
        <f t="shared" si="97"/>
        <v>1</v>
      </c>
      <c r="CL73" s="56">
        <f t="shared" si="97"/>
        <v>0</v>
      </c>
      <c r="CM73" s="56">
        <f t="shared" si="97"/>
        <v>0</v>
      </c>
      <c r="CN73" s="56">
        <f t="shared" si="97"/>
        <v>0</v>
      </c>
      <c r="CO73" s="56">
        <f t="shared" si="97"/>
        <v>1</v>
      </c>
      <c r="CP73" s="56">
        <f t="shared" si="97"/>
        <v>0</v>
      </c>
      <c r="CQ73" s="26">
        <f>SUM(CD73:CP73)</f>
        <v>1110</v>
      </c>
      <c r="CS73" s="55" t="s">
        <v>22</v>
      </c>
      <c r="CT73" s="56">
        <f t="shared" ref="CT73:DF73" si="98">SUM(CT45:CT68)</f>
        <v>919</v>
      </c>
      <c r="CU73" s="56">
        <f t="shared" si="98"/>
        <v>137</v>
      </c>
      <c r="CV73" s="56">
        <f t="shared" si="98"/>
        <v>0</v>
      </c>
      <c r="CW73" s="56">
        <f t="shared" si="98"/>
        <v>0</v>
      </c>
      <c r="CX73" s="56">
        <f t="shared" si="98"/>
        <v>1</v>
      </c>
      <c r="CY73" s="56">
        <f t="shared" si="98"/>
        <v>0</v>
      </c>
      <c r="CZ73" s="56">
        <f t="shared" si="98"/>
        <v>0</v>
      </c>
      <c r="DA73" s="56">
        <f t="shared" si="98"/>
        <v>0</v>
      </c>
      <c r="DB73" s="56">
        <f t="shared" si="98"/>
        <v>0</v>
      </c>
      <c r="DC73" s="56">
        <f t="shared" si="98"/>
        <v>0</v>
      </c>
      <c r="DD73" s="56">
        <f t="shared" si="98"/>
        <v>0</v>
      </c>
      <c r="DE73" s="56">
        <f t="shared" si="98"/>
        <v>3</v>
      </c>
      <c r="DF73" s="56">
        <f t="shared" si="98"/>
        <v>0</v>
      </c>
      <c r="DG73" s="26">
        <f>SUM(CT73:DF73)</f>
        <v>1060</v>
      </c>
      <c r="DT73" s="57" t="s">
        <v>27</v>
      </c>
      <c r="DU73" s="58"/>
      <c r="DV73" s="59"/>
      <c r="DW73" s="52">
        <f>IF(COUNTIF(DU11:EA34,"&lt;&gt;-")&gt;0,SUMIF(DU11:EA34,"&lt;&gt;-")/COUNTIF(DU11:EA34,"&lt;&gt;-"),"-")</f>
        <v>32.778405452230693</v>
      </c>
      <c r="EF73" s="42">
        <f>EF64+1</f>
        <v>44062</v>
      </c>
      <c r="EG73" s="5"/>
      <c r="EH73" s="5"/>
      <c r="EI73" s="5"/>
      <c r="EJ73" s="5"/>
      <c r="EK73" s="5"/>
      <c r="EL73" s="5"/>
      <c r="EM73" s="5"/>
      <c r="EQ73" s="5"/>
      <c r="ER73" s="5"/>
      <c r="ES73" s="5"/>
      <c r="ET73" s="5"/>
      <c r="EU73" s="5"/>
    </row>
    <row r="74" spans="1:151" ht="9.75" customHeight="1">
      <c r="DI74" s="5"/>
      <c r="DJ74" s="5"/>
      <c r="DK74" s="5"/>
      <c r="DL74" s="5"/>
      <c r="DM74" s="5"/>
      <c r="DN74" s="5"/>
      <c r="DO74" s="5"/>
      <c r="DP74" s="5"/>
      <c r="DQ74" s="5"/>
      <c r="DT74" s="57" t="s">
        <v>28</v>
      </c>
      <c r="DU74" s="60"/>
      <c r="DV74" s="61"/>
      <c r="DW74" s="52">
        <f>IF(COUNTIF(DU44:EA67,"&lt;&gt;-")&gt;0,SUMIF(DU44:EA67,"&lt;&gt;-")/COUNTIF(DU44:EA67,"&lt;&gt;-"),"-")</f>
        <v>40.112922067228311</v>
      </c>
      <c r="DX74" s="5"/>
      <c r="DY74" s="5"/>
      <c r="DZ74" s="5"/>
      <c r="EA74" s="5"/>
      <c r="EF74" s="5"/>
      <c r="EG74" s="5"/>
      <c r="EH74" s="5"/>
      <c r="EI74" s="5"/>
      <c r="EJ74" s="5"/>
      <c r="EK74" s="5"/>
      <c r="EL74" s="5"/>
      <c r="EM74" s="5"/>
      <c r="EQ74" s="5"/>
      <c r="ER74" s="5"/>
      <c r="ES74" s="5"/>
      <c r="ET74" s="5"/>
      <c r="EU74" s="5"/>
    </row>
    <row r="75" spans="1:151" ht="9.75" customHeight="1">
      <c r="DI75" s="5"/>
      <c r="DJ75" s="5"/>
      <c r="DK75" s="5"/>
      <c r="DL75" s="5"/>
      <c r="DM75" s="5"/>
      <c r="DN75" s="5"/>
      <c r="DO75" s="5"/>
      <c r="DP75" s="5"/>
      <c r="DQ75" s="5"/>
      <c r="DT75" s="5"/>
      <c r="DU75" s="5"/>
      <c r="DV75" s="5"/>
      <c r="DW75" s="5"/>
      <c r="DX75" s="5"/>
      <c r="DY75" s="5"/>
      <c r="DZ75" s="5"/>
      <c r="EA75" s="5"/>
      <c r="EF75" s="5"/>
      <c r="EG75" s="5"/>
      <c r="EH75" s="5"/>
      <c r="EI75" s="5"/>
      <c r="EJ75" s="5"/>
      <c r="EK75" s="5"/>
      <c r="EL75" s="5"/>
      <c r="EM75" s="5"/>
      <c r="EQ75" s="5"/>
      <c r="ER75" s="5"/>
      <c r="ES75" s="5"/>
      <c r="ET75" s="5"/>
      <c r="EU75" s="5"/>
    </row>
    <row r="76" spans="1:151" ht="9.75" customHeight="1">
      <c r="DI76" s="5"/>
      <c r="DJ76" s="5"/>
      <c r="DK76" s="5"/>
      <c r="DL76" s="5"/>
      <c r="DM76" s="5"/>
      <c r="DN76" s="5"/>
      <c r="DO76" s="5"/>
      <c r="DP76" s="5"/>
      <c r="DQ76" s="5"/>
      <c r="DT76" s="5"/>
      <c r="DU76" s="5"/>
      <c r="DV76" s="5"/>
      <c r="DW76" s="5"/>
      <c r="DX76" s="5"/>
      <c r="DY76" s="5"/>
      <c r="DZ76" s="5"/>
      <c r="EA76" s="5"/>
      <c r="EF76" s="5"/>
      <c r="EG76" s="5"/>
      <c r="EH76" s="5"/>
      <c r="EI76" s="5"/>
      <c r="EJ76" s="5"/>
      <c r="EK76" s="5"/>
      <c r="EL76" s="5"/>
      <c r="EM76" s="5"/>
      <c r="EQ76" s="5"/>
      <c r="ER76" s="5"/>
      <c r="ES76" s="5"/>
      <c r="ET76" s="5"/>
      <c r="EU76" s="5"/>
    </row>
    <row r="77" spans="1:151" ht="9.75" customHeight="1">
      <c r="DI77" s="5"/>
      <c r="DJ77" s="5"/>
      <c r="DK77" s="5"/>
      <c r="DL77" s="5"/>
      <c r="DM77" s="5"/>
      <c r="DN77" s="5"/>
      <c r="DO77" s="5"/>
      <c r="DP77" s="5"/>
      <c r="DQ77" s="5"/>
      <c r="DT77" s="5"/>
      <c r="DU77" s="5"/>
      <c r="DV77" s="5"/>
      <c r="DW77" s="5"/>
      <c r="DX77" s="5"/>
      <c r="DY77" s="5"/>
      <c r="DZ77" s="5"/>
      <c r="EA77" s="5"/>
      <c r="EF77" s="5"/>
      <c r="EG77" s="5"/>
      <c r="EH77" s="5"/>
      <c r="EI77" s="5"/>
      <c r="EJ77" s="5"/>
      <c r="EK77" s="5"/>
      <c r="EL77" s="5"/>
      <c r="EM77" s="5"/>
      <c r="EQ77" s="5"/>
      <c r="ER77" s="5"/>
      <c r="ES77" s="5"/>
      <c r="ET77" s="5"/>
      <c r="EU77" s="5"/>
    </row>
    <row r="78" spans="1:151" ht="9.75" customHeight="1">
      <c r="DI78" s="5"/>
      <c r="DJ78" s="5"/>
      <c r="DK78" s="5"/>
      <c r="DL78" s="5"/>
      <c r="DM78" s="5"/>
      <c r="DN78" s="5"/>
      <c r="DO78" s="5"/>
      <c r="DP78" s="5"/>
      <c r="DQ78" s="5"/>
      <c r="DT78" s="5"/>
      <c r="DU78" s="5"/>
      <c r="DV78" s="5"/>
      <c r="DW78" s="5"/>
      <c r="DX78" s="5"/>
      <c r="DY78" s="5"/>
      <c r="DZ78" s="5"/>
      <c r="EA78" s="5"/>
      <c r="EF78" s="5"/>
      <c r="EG78" s="5"/>
      <c r="EH78" s="5"/>
      <c r="EI78" s="5"/>
      <c r="EJ78" s="5"/>
      <c r="EK78" s="5"/>
      <c r="EL78" s="5"/>
      <c r="EM78" s="5"/>
      <c r="EQ78" s="5"/>
      <c r="ER78" s="5"/>
      <c r="ES78" s="5"/>
      <c r="ET78" s="5"/>
      <c r="EU78" s="5"/>
    </row>
    <row r="79" spans="1:151" ht="9.75" customHeight="1">
      <c r="DI79" s="5"/>
      <c r="DJ79" s="5"/>
      <c r="DK79" s="5"/>
      <c r="DL79" s="5"/>
      <c r="DM79" s="5"/>
      <c r="DN79" s="5"/>
      <c r="DO79" s="5"/>
      <c r="DP79" s="5"/>
      <c r="DQ79" s="5"/>
      <c r="DT79" s="5"/>
      <c r="DU79" s="5"/>
      <c r="DV79" s="5"/>
      <c r="DW79" s="5"/>
      <c r="DX79" s="5"/>
      <c r="DY79" s="5"/>
      <c r="DZ79" s="5"/>
      <c r="EA79" s="5"/>
      <c r="EF79" s="5"/>
      <c r="EG79" s="5"/>
      <c r="EH79" s="5"/>
      <c r="EI79" s="5"/>
      <c r="EJ79" s="5"/>
      <c r="EK79" s="5"/>
      <c r="EL79" s="5"/>
      <c r="EM79" s="5"/>
      <c r="EQ79" s="5"/>
      <c r="ER79" s="5"/>
      <c r="ES79" s="5"/>
      <c r="ET79" s="5"/>
      <c r="EU79" s="5"/>
    </row>
    <row r="80" spans="1:151" ht="9.75" customHeight="1">
      <c r="DI80" s="5"/>
      <c r="DJ80" s="5"/>
      <c r="DK80" s="5"/>
      <c r="DL80" s="5"/>
      <c r="DM80" s="5"/>
      <c r="DN80" s="5"/>
      <c r="DO80" s="5"/>
      <c r="DP80" s="5"/>
      <c r="DQ80" s="5"/>
      <c r="DT80" s="5"/>
      <c r="DU80" s="5"/>
      <c r="DV80" s="5"/>
      <c r="DW80" s="5"/>
      <c r="DX80" s="5"/>
      <c r="DY80" s="5"/>
      <c r="DZ80" s="5"/>
      <c r="EA80" s="5"/>
      <c r="EF80" s="43"/>
      <c r="EG80" s="5"/>
      <c r="EH80" s="5"/>
      <c r="EI80" s="5"/>
      <c r="EJ80" s="5"/>
      <c r="EK80" s="5"/>
      <c r="EL80" s="5"/>
      <c r="EM80" s="5"/>
      <c r="EQ80" s="5"/>
      <c r="ER80" s="5"/>
      <c r="ES80" s="5"/>
      <c r="ET80" s="5"/>
      <c r="EU80" s="5"/>
    </row>
    <row r="81" spans="1:151" ht="9.75" customHeight="1">
      <c r="DI81" s="5"/>
      <c r="DJ81" s="5"/>
      <c r="DK81" s="5"/>
      <c r="DL81" s="5"/>
      <c r="DM81" s="5"/>
      <c r="DN81" s="5"/>
      <c r="DO81" s="5"/>
      <c r="DP81" s="5"/>
      <c r="DQ81" s="5"/>
      <c r="DT81" s="5"/>
      <c r="DU81" s="5"/>
      <c r="DV81" s="5"/>
      <c r="DW81" s="5"/>
      <c r="DX81" s="5"/>
      <c r="DY81" s="5"/>
      <c r="DZ81" s="5"/>
      <c r="EA81" s="5"/>
      <c r="EF81" s="43"/>
      <c r="EG81" s="5"/>
      <c r="EH81" s="5"/>
      <c r="EI81" s="5"/>
      <c r="EJ81" s="5"/>
      <c r="EK81" s="5"/>
      <c r="EL81" s="5"/>
      <c r="EM81" s="5"/>
      <c r="EQ81" s="5"/>
      <c r="ER81" s="5"/>
      <c r="ES81" s="5"/>
      <c r="ET81" s="5"/>
      <c r="EU81" s="5"/>
    </row>
    <row r="82" spans="1:151" ht="12.75" customHeight="1">
      <c r="DI82" s="5"/>
      <c r="DJ82" s="5"/>
      <c r="DK82" s="5"/>
      <c r="DL82" s="5"/>
      <c r="DM82" s="5"/>
      <c r="DN82" s="5"/>
      <c r="DO82" s="5"/>
      <c r="DP82" s="5"/>
      <c r="DQ82" s="5"/>
      <c r="DT82" s="5"/>
      <c r="DU82" s="5"/>
      <c r="DV82" s="5"/>
      <c r="DW82" s="5"/>
      <c r="DX82" s="5"/>
      <c r="DY82" s="5"/>
      <c r="DZ82" s="5"/>
      <c r="EA82" s="5"/>
      <c r="EF82" s="5"/>
      <c r="EG82" s="5"/>
      <c r="EH82" s="5"/>
      <c r="EI82" s="5"/>
      <c r="EJ82" s="5"/>
      <c r="EK82" s="5"/>
      <c r="EL82" s="5"/>
      <c r="EM82" s="5"/>
      <c r="EQ82" s="3"/>
      <c r="ER82" s="2"/>
      <c r="ES82" s="2"/>
      <c r="ET82" s="4"/>
      <c r="EU82" s="4"/>
    </row>
    <row r="83" spans="1:151" ht="15" customHeight="1">
      <c r="A83" s="3" t="str">
        <f>$A$1</f>
        <v>Automatic Classified Counts, Llay</v>
      </c>
      <c r="Q83" s="3" t="str">
        <f>$A$1</f>
        <v>Automatic Classified Counts, Llay</v>
      </c>
      <c r="AG83" s="3" t="str">
        <f>$A$1</f>
        <v>Automatic Classified Counts, Llay</v>
      </c>
      <c r="AW83" s="3" t="str">
        <f>$A$1</f>
        <v>Automatic Classified Counts, Llay</v>
      </c>
      <c r="BM83" s="3" t="str">
        <f>$A$1</f>
        <v>Automatic Classified Counts, Llay</v>
      </c>
      <c r="CC83" s="3" t="str">
        <f>$A$1</f>
        <v>Automatic Classified Counts, Llay</v>
      </c>
      <c r="CS83" s="3" t="str">
        <f>$A$1</f>
        <v>Automatic Classified Counts, Llay</v>
      </c>
      <c r="DI83" s="3" t="str">
        <f>$A$1</f>
        <v>Automatic Classified Counts, Llay</v>
      </c>
      <c r="DJ83" s="2"/>
      <c r="DK83" s="2"/>
      <c r="DL83" s="4"/>
      <c r="DM83" s="4"/>
      <c r="DN83" s="4"/>
      <c r="DO83" s="4"/>
      <c r="DP83" s="4"/>
      <c r="DQ83" s="4"/>
      <c r="DT83" s="3" t="str">
        <f>$A$1</f>
        <v>Automatic Classified Counts, Llay</v>
      </c>
      <c r="DU83" s="2"/>
      <c r="DV83" s="2"/>
      <c r="DW83" s="4"/>
      <c r="DX83" s="4"/>
      <c r="DY83" s="4"/>
      <c r="DZ83" s="4"/>
      <c r="EA83" s="4"/>
      <c r="EF83" s="3" t="str">
        <f>$A$1</f>
        <v>Automatic Classified Counts, Llay</v>
      </c>
      <c r="EG83" s="2"/>
      <c r="EH83" s="2"/>
      <c r="EI83" s="4"/>
      <c r="EJ83" s="4"/>
      <c r="EK83" s="4"/>
      <c r="EL83" s="4"/>
      <c r="EM83" s="4"/>
      <c r="EQ83" s="3" t="str">
        <f>$A$1</f>
        <v>Automatic Classified Counts, Llay</v>
      </c>
      <c r="ER83" s="2"/>
      <c r="ES83" s="2"/>
    </row>
    <row r="84" spans="1:151" ht="9.75" customHeight="1">
      <c r="DI84" s="2"/>
      <c r="DJ84" s="2"/>
      <c r="DK84" s="2"/>
      <c r="DT84" s="2"/>
      <c r="DU84" s="2"/>
      <c r="DV84" s="2"/>
      <c r="EF84" s="2"/>
      <c r="EG84" s="2"/>
      <c r="EH84" s="2"/>
      <c r="EQ84" s="2"/>
      <c r="ER84" s="7"/>
      <c r="ES84" s="9"/>
      <c r="ET84" s="10"/>
      <c r="EU84" s="11"/>
    </row>
    <row r="85" spans="1:151" ht="9.75" customHeight="1">
      <c r="B85" s="7" t="s">
        <v>0</v>
      </c>
      <c r="C85" s="9" t="str">
        <f>$C$3</f>
        <v>GRESFORD ROAD</v>
      </c>
      <c r="D85" s="9"/>
      <c r="E85" s="9"/>
      <c r="F85" s="9"/>
      <c r="R85" s="7" t="s">
        <v>0</v>
      </c>
      <c r="S85" s="9" t="str">
        <f>$C$3</f>
        <v>GRESFORD ROAD</v>
      </c>
      <c r="T85" s="9"/>
      <c r="U85" s="9"/>
      <c r="V85" s="9"/>
      <c r="AH85" s="7" t="s">
        <v>0</v>
      </c>
      <c r="AI85" s="9" t="str">
        <f>$C$3</f>
        <v>GRESFORD ROAD</v>
      </c>
      <c r="AJ85" s="9"/>
      <c r="AK85" s="9"/>
      <c r="AL85" s="9"/>
      <c r="AX85" s="7" t="s">
        <v>0</v>
      </c>
      <c r="AY85" s="9" t="str">
        <f>$C$3</f>
        <v>GRESFORD ROAD</v>
      </c>
      <c r="AZ85" s="9"/>
      <c r="BA85" s="9"/>
      <c r="BB85" s="9"/>
      <c r="BN85" s="7" t="s">
        <v>0</v>
      </c>
      <c r="BO85" s="9" t="str">
        <f>$C$3</f>
        <v>GRESFORD ROAD</v>
      </c>
      <c r="BP85" s="9"/>
      <c r="BQ85" s="9"/>
      <c r="BR85" s="9"/>
      <c r="CD85" s="7" t="s">
        <v>0</v>
      </c>
      <c r="CE85" s="9" t="str">
        <f>$C$3</f>
        <v>GRESFORD ROAD</v>
      </c>
      <c r="CF85" s="9"/>
      <c r="CG85" s="9"/>
      <c r="CH85" s="9"/>
      <c r="CT85" s="7" t="s">
        <v>0</v>
      </c>
      <c r="CU85" s="9" t="str">
        <f>$C$3</f>
        <v>GRESFORD ROAD</v>
      </c>
      <c r="CV85" s="9"/>
      <c r="CW85" s="9"/>
      <c r="CX85" s="9"/>
      <c r="DI85" s="2"/>
      <c r="DJ85" s="7" t="s">
        <v>0</v>
      </c>
      <c r="DK85" s="9" t="str">
        <f>$C$3</f>
        <v>GRESFORD ROAD</v>
      </c>
      <c r="DL85" s="10"/>
      <c r="DM85" s="11"/>
      <c r="DN85" s="11"/>
      <c r="DO85" s="12"/>
      <c r="DP85" s="13"/>
      <c r="DQ85" s="13"/>
      <c r="DT85" s="2"/>
      <c r="DU85" s="7" t="s">
        <v>0</v>
      </c>
      <c r="DV85" s="9" t="str">
        <f>$C$3</f>
        <v>GRESFORD ROAD</v>
      </c>
      <c r="DW85" s="10"/>
      <c r="DX85" s="11"/>
      <c r="DY85" s="11"/>
      <c r="DZ85" s="12"/>
      <c r="EA85" s="13"/>
      <c r="EF85" s="2"/>
      <c r="EG85" s="7" t="s">
        <v>0</v>
      </c>
      <c r="EH85" s="9" t="str">
        <f>$C$3</f>
        <v>GRESFORD ROAD</v>
      </c>
      <c r="EI85" s="10"/>
      <c r="EJ85" s="11"/>
      <c r="EK85" s="11"/>
      <c r="EL85" s="12"/>
      <c r="EM85" s="13"/>
      <c r="EQ85" s="14"/>
      <c r="ER85" s="7" t="s">
        <v>0</v>
      </c>
      <c r="ES85" s="9" t="str">
        <f>$C$3</f>
        <v>GRESFORD ROAD</v>
      </c>
      <c r="ET85" s="15"/>
      <c r="EU85" s="14"/>
    </row>
    <row r="86" spans="1:151" ht="9.75" customHeight="1">
      <c r="DI86" s="14"/>
      <c r="DJ86" s="15"/>
      <c r="DK86" s="15"/>
      <c r="DL86" s="15"/>
      <c r="DM86" s="14"/>
      <c r="DN86" s="14"/>
      <c r="DO86" s="14"/>
      <c r="DP86" s="14"/>
      <c r="DQ86" s="14"/>
      <c r="DT86" s="14"/>
      <c r="DU86" s="15"/>
      <c r="DV86" s="15"/>
      <c r="DW86" s="15"/>
      <c r="DX86" s="14"/>
      <c r="DY86" s="14"/>
      <c r="DZ86" s="14"/>
      <c r="EA86" s="14"/>
      <c r="EF86" s="14"/>
      <c r="EG86" s="15"/>
      <c r="EH86" s="15"/>
      <c r="EI86" s="15"/>
      <c r="EJ86" s="14"/>
      <c r="EK86" s="14"/>
      <c r="EL86" s="14"/>
      <c r="EM86" s="14"/>
      <c r="EQ86" s="17"/>
      <c r="ER86" s="18"/>
      <c r="ES86" s="19"/>
      <c r="ET86" s="20"/>
      <c r="EU86" s="14"/>
    </row>
    <row r="87" spans="1:151" ht="9.75" customHeight="1">
      <c r="A87" s="16"/>
      <c r="B87" s="17" t="str">
        <f>$B$5</f>
        <v>Direction :</v>
      </c>
      <c r="C87" s="18" t="str">
        <f>$C$5</f>
        <v>NORTHBOUND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Q87" s="16"/>
      <c r="R87" s="17" t="str">
        <f>$B$5</f>
        <v>Direction :</v>
      </c>
      <c r="S87" s="18" t="str">
        <f>$C$5</f>
        <v>NORTHBOUND</v>
      </c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G87" s="16"/>
      <c r="AH87" s="17" t="str">
        <f>$B$5</f>
        <v>Direction :</v>
      </c>
      <c r="AI87" s="18" t="str">
        <f>$C$5</f>
        <v>NORTHBOUND</v>
      </c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W87" s="16"/>
      <c r="AX87" s="17" t="str">
        <f>$B$5</f>
        <v>Direction :</v>
      </c>
      <c r="AY87" s="18" t="str">
        <f>$C$5</f>
        <v>NORTHBOUND</v>
      </c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M87" s="16"/>
      <c r="BN87" s="17" t="str">
        <f>$B$5</f>
        <v>Direction :</v>
      </c>
      <c r="BO87" s="18" t="str">
        <f>$C$5</f>
        <v>NORTHBOUND</v>
      </c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C87" s="16"/>
      <c r="CD87" s="17" t="str">
        <f>$B$5</f>
        <v>Direction :</v>
      </c>
      <c r="CE87" s="18" t="str">
        <f>$C$5</f>
        <v>NORTHBOUND</v>
      </c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S87" s="16"/>
      <c r="CT87" s="17" t="str">
        <f>$B$5</f>
        <v>Direction :</v>
      </c>
      <c r="CU87" s="18" t="str">
        <f>$C$5</f>
        <v>NORTHBOUND</v>
      </c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I87" s="17" t="str">
        <f>$B$5</f>
        <v>Direction :</v>
      </c>
      <c r="DJ87" s="18" t="str">
        <f>$C$40</f>
        <v>SOUTHBOUND</v>
      </c>
      <c r="DK87" s="19"/>
      <c r="DL87" s="20"/>
      <c r="DM87" s="14"/>
      <c r="DN87" s="14"/>
      <c r="DO87" s="7"/>
      <c r="DP87" s="14"/>
      <c r="DQ87" s="14"/>
      <c r="DT87" s="17" t="str">
        <f>$B$5</f>
        <v>Direction :</v>
      </c>
      <c r="DU87" s="18" t="str">
        <f>$C$40</f>
        <v>SOUTHBOUND</v>
      </c>
      <c r="DV87" s="19"/>
      <c r="DW87" s="20"/>
      <c r="DX87" s="14"/>
      <c r="DY87" s="14"/>
      <c r="DZ87" s="7"/>
      <c r="EA87" s="14"/>
      <c r="EF87" s="17" t="str">
        <f>$B$5</f>
        <v>Direction :</v>
      </c>
      <c r="EG87" s="18" t="str">
        <f>$C$40</f>
        <v>SOUTHBOUND</v>
      </c>
      <c r="EH87" s="19"/>
      <c r="EI87" s="20"/>
      <c r="EJ87" s="14"/>
      <c r="EK87" s="14"/>
      <c r="EL87" s="7"/>
      <c r="EM87" s="14"/>
      <c r="EQ87" s="17" t="str">
        <f>$B$5</f>
        <v>Direction :</v>
      </c>
      <c r="ER87" s="18" t="str">
        <f>$C$40</f>
        <v>SOUTHBOUND</v>
      </c>
      <c r="ES87" s="19"/>
      <c r="ET87" s="20"/>
      <c r="EU87" s="14"/>
    </row>
    <row r="88" spans="1:151" ht="9.75" customHeight="1">
      <c r="A88" s="16"/>
      <c r="B88" s="17"/>
      <c r="C88" s="18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Q88" s="16"/>
      <c r="R88" s="17"/>
      <c r="S88" s="18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G88" s="16"/>
      <c r="AH88" s="17"/>
      <c r="AI88" s="18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W88" s="16"/>
      <c r="AX88" s="17"/>
      <c r="AY88" s="18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M88" s="16"/>
      <c r="BN88" s="17"/>
      <c r="BO88" s="18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C88" s="16"/>
      <c r="CD88" s="17"/>
      <c r="CE88" s="18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S88" s="16"/>
      <c r="CT88" s="17"/>
      <c r="CU88" s="18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I88" s="17"/>
      <c r="DJ88" s="18"/>
      <c r="DK88" s="19"/>
      <c r="DL88" s="20"/>
      <c r="DM88" s="14"/>
      <c r="DN88" s="14"/>
      <c r="DO88" s="7"/>
      <c r="DP88" s="14"/>
      <c r="DQ88" s="14"/>
      <c r="DT88" s="17"/>
      <c r="DU88" s="18"/>
      <c r="DV88" s="19"/>
      <c r="DW88" s="20"/>
      <c r="DX88" s="14"/>
      <c r="DY88" s="14"/>
      <c r="DZ88" s="7"/>
      <c r="EA88" s="14"/>
      <c r="EF88" s="17"/>
      <c r="EG88" s="18"/>
      <c r="EH88" s="19"/>
      <c r="EI88" s="20"/>
      <c r="EJ88" s="14"/>
      <c r="EK88" s="14"/>
      <c r="EL88" s="7"/>
      <c r="EM88" s="14"/>
    </row>
    <row r="89" spans="1:151" ht="9.75" customHeight="1">
      <c r="A89" s="21" t="str">
        <f>TEXT(A90,"dddd")</f>
        <v>Thursday</v>
      </c>
      <c r="B89" s="65" t="s">
        <v>29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7"/>
      <c r="N89" s="62" t="s">
        <v>3</v>
      </c>
      <c r="Q89" s="21" t="str">
        <f>TEXT(Q90,"dddd")</f>
        <v>Friday</v>
      </c>
      <c r="R89" s="65" t="s">
        <v>29</v>
      </c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7"/>
      <c r="AD89" s="62" t="s">
        <v>3</v>
      </c>
      <c r="AG89" s="21" t="str">
        <f>TEXT(AG90,"dddd")</f>
        <v>Saturday</v>
      </c>
      <c r="AH89" s="65" t="s">
        <v>29</v>
      </c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7"/>
      <c r="AT89" s="62" t="s">
        <v>3</v>
      </c>
      <c r="AW89" s="21" t="str">
        <f>TEXT(AW90,"dddd")</f>
        <v>Sunday</v>
      </c>
      <c r="AX89" s="65" t="s">
        <v>29</v>
      </c>
      <c r="AY89" s="66"/>
      <c r="AZ89" s="66"/>
      <c r="BA89" s="66"/>
      <c r="BB89" s="66"/>
      <c r="BC89" s="66"/>
      <c r="BD89" s="66"/>
      <c r="BE89" s="66"/>
      <c r="BF89" s="66"/>
      <c r="BG89" s="66"/>
      <c r="BH89" s="66"/>
      <c r="BI89" s="67"/>
      <c r="BJ89" s="62" t="s">
        <v>3</v>
      </c>
      <c r="BM89" s="21" t="str">
        <f>TEXT(BM90,"dddd")</f>
        <v>Monday</v>
      </c>
      <c r="BN89" s="65" t="s">
        <v>29</v>
      </c>
      <c r="BO89" s="66"/>
      <c r="BP89" s="66"/>
      <c r="BQ89" s="66"/>
      <c r="BR89" s="66"/>
      <c r="BS89" s="66"/>
      <c r="BT89" s="66"/>
      <c r="BU89" s="66"/>
      <c r="BV89" s="66"/>
      <c r="BW89" s="66"/>
      <c r="BX89" s="66"/>
      <c r="BY89" s="67"/>
      <c r="BZ89" s="62" t="s">
        <v>3</v>
      </c>
      <c r="CC89" s="21" t="str">
        <f>TEXT(CC90,"dddd")</f>
        <v>Tuesday</v>
      </c>
      <c r="CD89" s="65" t="s">
        <v>29</v>
      </c>
      <c r="CE89" s="66"/>
      <c r="CF89" s="66"/>
      <c r="CG89" s="66"/>
      <c r="CH89" s="66"/>
      <c r="CI89" s="66"/>
      <c r="CJ89" s="66"/>
      <c r="CK89" s="66"/>
      <c r="CL89" s="66"/>
      <c r="CM89" s="66"/>
      <c r="CN89" s="66"/>
      <c r="CO89" s="67"/>
      <c r="CP89" s="62" t="s">
        <v>3</v>
      </c>
      <c r="CS89" s="21" t="str">
        <f>TEXT(CS90,"dddd")</f>
        <v>Wednesday</v>
      </c>
      <c r="CT89" s="65" t="s">
        <v>29</v>
      </c>
      <c r="CU89" s="66"/>
      <c r="CV89" s="66"/>
      <c r="CW89" s="66"/>
      <c r="CX89" s="66"/>
      <c r="CY89" s="66"/>
      <c r="CZ89" s="66"/>
      <c r="DA89" s="66"/>
      <c r="DB89" s="66"/>
      <c r="DC89" s="66"/>
      <c r="DD89" s="66"/>
      <c r="DE89" s="67"/>
      <c r="DF89" s="62" t="s">
        <v>3</v>
      </c>
      <c r="DI89" s="84" t="str">
        <f>DJ87</f>
        <v>SOUTHBOUND</v>
      </c>
      <c r="DJ89" s="85"/>
      <c r="DK89" s="85"/>
      <c r="DL89" s="85"/>
      <c r="DM89" s="85"/>
      <c r="DN89" s="85"/>
      <c r="DO89" s="85"/>
      <c r="DP89" s="85"/>
      <c r="DQ89" s="85"/>
      <c r="DR89" s="86"/>
      <c r="EA89" s="14"/>
      <c r="EM89" s="14"/>
      <c r="EQ89" s="73" t="s">
        <v>2</v>
      </c>
      <c r="ER89" s="74"/>
      <c r="ES89" s="74"/>
      <c r="ET89" s="74"/>
      <c r="EU89" s="75"/>
    </row>
    <row r="90" spans="1:151" ht="9.75" customHeight="1">
      <c r="A90" s="22">
        <f>A43</f>
        <v>44056</v>
      </c>
      <c r="B90" s="68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70"/>
      <c r="N90" s="63"/>
      <c r="O90" s="5"/>
      <c r="Q90" s="22">
        <f>Q43</f>
        <v>44057</v>
      </c>
      <c r="R90" s="68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70"/>
      <c r="AD90" s="63"/>
      <c r="AE90" s="5"/>
      <c r="AG90" s="22">
        <f>AG43</f>
        <v>44058</v>
      </c>
      <c r="AH90" s="68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70"/>
      <c r="AT90" s="63"/>
      <c r="AU90" s="5"/>
      <c r="AW90" s="22">
        <f>AW43</f>
        <v>44059</v>
      </c>
      <c r="AX90" s="68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70"/>
      <c r="BJ90" s="63"/>
      <c r="BK90" s="5"/>
      <c r="BM90" s="22">
        <f>BM43</f>
        <v>44060</v>
      </c>
      <c r="BN90" s="68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70"/>
      <c r="BZ90" s="63"/>
      <c r="CA90" s="5"/>
      <c r="CC90" s="22">
        <f>CC43</f>
        <v>44061</v>
      </c>
      <c r="CD90" s="68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70"/>
      <c r="CP90" s="63"/>
      <c r="CQ90" s="5"/>
      <c r="CS90" s="22">
        <f>CS43</f>
        <v>44062</v>
      </c>
      <c r="CT90" s="68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70"/>
      <c r="DF90" s="63"/>
      <c r="DG90" s="5"/>
      <c r="DI90" s="87"/>
      <c r="DJ90" s="88"/>
      <c r="DK90" s="88"/>
      <c r="DL90" s="88"/>
      <c r="DM90" s="88"/>
      <c r="DN90" s="88"/>
      <c r="DO90" s="88"/>
      <c r="DP90" s="88"/>
      <c r="DQ90" s="88"/>
      <c r="DR90" s="89"/>
      <c r="DT90" s="73" t="s">
        <v>5</v>
      </c>
      <c r="DU90" s="74"/>
      <c r="DV90" s="74"/>
      <c r="DW90" s="74"/>
      <c r="DX90" s="74"/>
      <c r="DY90" s="74"/>
      <c r="DZ90" s="74"/>
      <c r="EA90" s="75"/>
      <c r="EF90" s="73" t="s">
        <v>6</v>
      </c>
      <c r="EG90" s="74"/>
      <c r="EH90" s="74"/>
      <c r="EI90" s="74"/>
      <c r="EJ90" s="74"/>
      <c r="EK90" s="74"/>
      <c r="EL90" s="74"/>
      <c r="EM90" s="75"/>
      <c r="EQ90" s="90"/>
      <c r="ER90" s="92" t="s">
        <v>11</v>
      </c>
      <c r="ES90" s="92" t="s">
        <v>12</v>
      </c>
      <c r="ET90" s="92" t="s">
        <v>13</v>
      </c>
      <c r="EU90" s="76" t="s">
        <v>3</v>
      </c>
    </row>
    <row r="91" spans="1:151" ht="9.75" customHeight="1">
      <c r="A91" s="23" t="s">
        <v>7</v>
      </c>
      <c r="B91" s="23" t="s">
        <v>30</v>
      </c>
      <c r="C91" s="23" t="s">
        <v>31</v>
      </c>
      <c r="D91" s="23" t="s">
        <v>32</v>
      </c>
      <c r="E91" s="23" t="s">
        <v>33</v>
      </c>
      <c r="F91" s="23" t="s">
        <v>34</v>
      </c>
      <c r="G91" s="23" t="s">
        <v>35</v>
      </c>
      <c r="H91" s="23" t="s">
        <v>36</v>
      </c>
      <c r="I91" s="23" t="s">
        <v>37</v>
      </c>
      <c r="J91" s="23" t="s">
        <v>38</v>
      </c>
      <c r="K91" s="23" t="s">
        <v>39</v>
      </c>
      <c r="L91" s="23" t="s">
        <v>40</v>
      </c>
      <c r="M91" s="23" t="s">
        <v>41</v>
      </c>
      <c r="N91" s="64"/>
      <c r="Q91" s="23" t="s">
        <v>7</v>
      </c>
      <c r="R91" s="23" t="s">
        <v>30</v>
      </c>
      <c r="S91" s="23" t="s">
        <v>31</v>
      </c>
      <c r="T91" s="23" t="s">
        <v>32</v>
      </c>
      <c r="U91" s="23" t="s">
        <v>33</v>
      </c>
      <c r="V91" s="23" t="s">
        <v>34</v>
      </c>
      <c r="W91" s="23" t="s">
        <v>35</v>
      </c>
      <c r="X91" s="23" t="s">
        <v>36</v>
      </c>
      <c r="Y91" s="23" t="s">
        <v>37</v>
      </c>
      <c r="Z91" s="23" t="s">
        <v>38</v>
      </c>
      <c r="AA91" s="23" t="s">
        <v>39</v>
      </c>
      <c r="AB91" s="23" t="s">
        <v>40</v>
      </c>
      <c r="AC91" s="23" t="s">
        <v>41</v>
      </c>
      <c r="AD91" s="64"/>
      <c r="AG91" s="23" t="s">
        <v>7</v>
      </c>
      <c r="AH91" s="23" t="s">
        <v>30</v>
      </c>
      <c r="AI91" s="23" t="s">
        <v>31</v>
      </c>
      <c r="AJ91" s="23" t="s">
        <v>32</v>
      </c>
      <c r="AK91" s="23" t="s">
        <v>33</v>
      </c>
      <c r="AL91" s="23" t="s">
        <v>34</v>
      </c>
      <c r="AM91" s="23" t="s">
        <v>35</v>
      </c>
      <c r="AN91" s="23" t="s">
        <v>36</v>
      </c>
      <c r="AO91" s="23" t="s">
        <v>37</v>
      </c>
      <c r="AP91" s="23" t="s">
        <v>38</v>
      </c>
      <c r="AQ91" s="23" t="s">
        <v>39</v>
      </c>
      <c r="AR91" s="23" t="s">
        <v>40</v>
      </c>
      <c r="AS91" s="23" t="s">
        <v>41</v>
      </c>
      <c r="AT91" s="64"/>
      <c r="AW91" s="23" t="s">
        <v>7</v>
      </c>
      <c r="AX91" s="23" t="s">
        <v>30</v>
      </c>
      <c r="AY91" s="23" t="s">
        <v>31</v>
      </c>
      <c r="AZ91" s="23" t="s">
        <v>32</v>
      </c>
      <c r="BA91" s="23" t="s">
        <v>33</v>
      </c>
      <c r="BB91" s="23" t="s">
        <v>34</v>
      </c>
      <c r="BC91" s="23" t="s">
        <v>35</v>
      </c>
      <c r="BD91" s="23" t="s">
        <v>36</v>
      </c>
      <c r="BE91" s="23" t="s">
        <v>37</v>
      </c>
      <c r="BF91" s="23" t="s">
        <v>38</v>
      </c>
      <c r="BG91" s="23" t="s">
        <v>39</v>
      </c>
      <c r="BH91" s="23" t="s">
        <v>40</v>
      </c>
      <c r="BI91" s="23" t="s">
        <v>41</v>
      </c>
      <c r="BJ91" s="64"/>
      <c r="BM91" s="23" t="s">
        <v>7</v>
      </c>
      <c r="BN91" s="23" t="s">
        <v>30</v>
      </c>
      <c r="BO91" s="23" t="s">
        <v>31</v>
      </c>
      <c r="BP91" s="23" t="s">
        <v>32</v>
      </c>
      <c r="BQ91" s="23" t="s">
        <v>33</v>
      </c>
      <c r="BR91" s="23" t="s">
        <v>34</v>
      </c>
      <c r="BS91" s="23" t="s">
        <v>35</v>
      </c>
      <c r="BT91" s="23" t="s">
        <v>36</v>
      </c>
      <c r="BU91" s="23" t="s">
        <v>37</v>
      </c>
      <c r="BV91" s="23" t="s">
        <v>38</v>
      </c>
      <c r="BW91" s="23" t="s">
        <v>39</v>
      </c>
      <c r="BX91" s="23" t="s">
        <v>40</v>
      </c>
      <c r="BY91" s="23" t="s">
        <v>41</v>
      </c>
      <c r="BZ91" s="64"/>
      <c r="CC91" s="23" t="s">
        <v>7</v>
      </c>
      <c r="CD91" s="23" t="s">
        <v>30</v>
      </c>
      <c r="CE91" s="23" t="s">
        <v>31</v>
      </c>
      <c r="CF91" s="23" t="s">
        <v>32</v>
      </c>
      <c r="CG91" s="23" t="s">
        <v>33</v>
      </c>
      <c r="CH91" s="23" t="s">
        <v>34</v>
      </c>
      <c r="CI91" s="23" t="s">
        <v>35</v>
      </c>
      <c r="CJ91" s="23" t="s">
        <v>36</v>
      </c>
      <c r="CK91" s="23" t="s">
        <v>37</v>
      </c>
      <c r="CL91" s="23" t="s">
        <v>38</v>
      </c>
      <c r="CM91" s="23" t="s">
        <v>39</v>
      </c>
      <c r="CN91" s="23" t="s">
        <v>40</v>
      </c>
      <c r="CO91" s="23" t="s">
        <v>41</v>
      </c>
      <c r="CP91" s="64"/>
      <c r="CS91" s="23" t="s">
        <v>7</v>
      </c>
      <c r="CT91" s="23" t="s">
        <v>30</v>
      </c>
      <c r="CU91" s="23" t="s">
        <v>31</v>
      </c>
      <c r="CV91" s="23" t="s">
        <v>32</v>
      </c>
      <c r="CW91" s="23" t="s">
        <v>33</v>
      </c>
      <c r="CX91" s="23" t="s">
        <v>34</v>
      </c>
      <c r="CY91" s="23" t="s">
        <v>35</v>
      </c>
      <c r="CZ91" s="23" t="s">
        <v>36</v>
      </c>
      <c r="DA91" s="23" t="s">
        <v>37</v>
      </c>
      <c r="DB91" s="23" t="s">
        <v>38</v>
      </c>
      <c r="DC91" s="23" t="s">
        <v>39</v>
      </c>
      <c r="DD91" s="23" t="s">
        <v>40</v>
      </c>
      <c r="DE91" s="23" t="s">
        <v>41</v>
      </c>
      <c r="DF91" s="64"/>
      <c r="DI91" s="71" t="s">
        <v>7</v>
      </c>
      <c r="DJ91" s="24" t="str">
        <f>TEXT(DJ92,"dddd")</f>
        <v>Thursday</v>
      </c>
      <c r="DK91" s="24" t="str">
        <f t="shared" ref="DK91:DP91" si="99">TEXT(DK92,"dddd")</f>
        <v>Friday</v>
      </c>
      <c r="DL91" s="24" t="str">
        <f t="shared" si="99"/>
        <v>Saturday</v>
      </c>
      <c r="DM91" s="24" t="str">
        <f t="shared" si="99"/>
        <v>Sunday</v>
      </c>
      <c r="DN91" s="24" t="str">
        <f t="shared" si="99"/>
        <v>Monday</v>
      </c>
      <c r="DO91" s="24" t="str">
        <f t="shared" si="99"/>
        <v>Tuesday</v>
      </c>
      <c r="DP91" s="24" t="str">
        <f t="shared" si="99"/>
        <v>Wednesday</v>
      </c>
      <c r="DQ91" s="78" t="s">
        <v>8</v>
      </c>
      <c r="DR91" s="80" t="s">
        <v>9</v>
      </c>
      <c r="DT91" s="71" t="s">
        <v>7</v>
      </c>
      <c r="DU91" s="21" t="str">
        <f t="shared" ref="DU91:EA91" si="100">TEXT(DU92,"dddd")</f>
        <v>Thursday</v>
      </c>
      <c r="DV91" s="21" t="str">
        <f t="shared" si="100"/>
        <v>Friday</v>
      </c>
      <c r="DW91" s="21" t="str">
        <f t="shared" si="100"/>
        <v>Saturday</v>
      </c>
      <c r="DX91" s="21" t="str">
        <f t="shared" si="100"/>
        <v>Sunday</v>
      </c>
      <c r="DY91" s="21" t="str">
        <f t="shared" si="100"/>
        <v>Monday</v>
      </c>
      <c r="DZ91" s="21" t="str">
        <f t="shared" si="100"/>
        <v>Tuesday</v>
      </c>
      <c r="EA91" s="21" t="str">
        <f t="shared" si="100"/>
        <v>Wednesday</v>
      </c>
      <c r="EF91" s="82" t="s">
        <v>10</v>
      </c>
      <c r="EG91" s="21" t="str">
        <f t="shared" ref="EG91:EM91" si="101">TEXT(EG92,"dddd")</f>
        <v>Thursday</v>
      </c>
      <c r="EH91" s="21" t="str">
        <f t="shared" si="101"/>
        <v>Friday</v>
      </c>
      <c r="EI91" s="21" t="str">
        <f t="shared" si="101"/>
        <v>Saturday</v>
      </c>
      <c r="EJ91" s="21" t="str">
        <f t="shared" si="101"/>
        <v>Sunday</v>
      </c>
      <c r="EK91" s="21" t="str">
        <f t="shared" si="101"/>
        <v>Monday</v>
      </c>
      <c r="EL91" s="21" t="str">
        <f t="shared" si="101"/>
        <v>Tuesday</v>
      </c>
      <c r="EM91" s="21" t="str">
        <f t="shared" si="101"/>
        <v>Wednesday</v>
      </c>
      <c r="EQ91" s="91"/>
      <c r="ER91" s="93"/>
      <c r="ES91" s="93"/>
      <c r="ET91" s="93"/>
      <c r="EU91" s="77"/>
    </row>
    <row r="92" spans="1:151" ht="9.75" customHeight="1">
      <c r="A92" s="23">
        <v>1</v>
      </c>
      <c r="B92" s="25">
        <v>0</v>
      </c>
      <c r="C92" s="25">
        <v>0</v>
      </c>
      <c r="D92" s="25">
        <v>0</v>
      </c>
      <c r="E92" s="25">
        <v>2</v>
      </c>
      <c r="F92" s="25">
        <v>0</v>
      </c>
      <c r="G92" s="25">
        <v>0</v>
      </c>
      <c r="H92" s="25">
        <v>0</v>
      </c>
      <c r="I92" s="25">
        <v>0</v>
      </c>
      <c r="J92" s="25">
        <v>0</v>
      </c>
      <c r="K92" s="25">
        <v>0</v>
      </c>
      <c r="L92" s="25">
        <v>0</v>
      </c>
      <c r="M92" s="25">
        <v>0</v>
      </c>
      <c r="N92" s="26">
        <f>SUM(B92:M92)</f>
        <v>2</v>
      </c>
      <c r="Q92" s="23">
        <v>1</v>
      </c>
      <c r="R92" s="25">
        <v>0</v>
      </c>
      <c r="S92" s="25">
        <v>0</v>
      </c>
      <c r="T92" s="25">
        <v>0</v>
      </c>
      <c r="U92" s="25">
        <v>1</v>
      </c>
      <c r="V92" s="25">
        <v>0</v>
      </c>
      <c r="W92" s="25">
        <v>0</v>
      </c>
      <c r="X92" s="25">
        <v>0</v>
      </c>
      <c r="Y92" s="25">
        <v>0</v>
      </c>
      <c r="Z92" s="25">
        <v>0</v>
      </c>
      <c r="AA92" s="25">
        <v>0</v>
      </c>
      <c r="AB92" s="25">
        <v>0</v>
      </c>
      <c r="AC92" s="25">
        <v>0</v>
      </c>
      <c r="AD92" s="26">
        <f>SUM(R92:AC92)</f>
        <v>1</v>
      </c>
      <c r="AG92" s="23">
        <v>1</v>
      </c>
      <c r="AH92" s="25">
        <v>0</v>
      </c>
      <c r="AI92" s="25">
        <v>0</v>
      </c>
      <c r="AJ92" s="25">
        <v>4</v>
      </c>
      <c r="AK92" s="25">
        <v>0</v>
      </c>
      <c r="AL92" s="25">
        <v>1</v>
      </c>
      <c r="AM92" s="25">
        <v>0</v>
      </c>
      <c r="AN92" s="25">
        <v>0</v>
      </c>
      <c r="AO92" s="25">
        <v>0</v>
      </c>
      <c r="AP92" s="25">
        <v>0</v>
      </c>
      <c r="AQ92" s="25">
        <v>0</v>
      </c>
      <c r="AR92" s="25">
        <v>0</v>
      </c>
      <c r="AS92" s="25">
        <v>0</v>
      </c>
      <c r="AT92" s="26">
        <f>SUM(AH92:AS92)</f>
        <v>5</v>
      </c>
      <c r="AW92" s="23">
        <v>1</v>
      </c>
      <c r="AX92" s="25">
        <v>0</v>
      </c>
      <c r="AY92" s="25">
        <v>1</v>
      </c>
      <c r="AZ92" s="25">
        <v>0</v>
      </c>
      <c r="BA92" s="25">
        <v>2</v>
      </c>
      <c r="BB92" s="25">
        <v>0</v>
      </c>
      <c r="BC92" s="25">
        <v>1</v>
      </c>
      <c r="BD92" s="25">
        <v>0</v>
      </c>
      <c r="BE92" s="25">
        <v>0</v>
      </c>
      <c r="BF92" s="25">
        <v>0</v>
      </c>
      <c r="BG92" s="25">
        <v>0</v>
      </c>
      <c r="BH92" s="25">
        <v>0</v>
      </c>
      <c r="BI92" s="25">
        <v>0</v>
      </c>
      <c r="BJ92" s="26">
        <f>SUM(AX92:BI92)</f>
        <v>4</v>
      </c>
      <c r="BM92" s="23">
        <v>1</v>
      </c>
      <c r="BN92" s="25">
        <v>0</v>
      </c>
      <c r="BO92" s="25">
        <v>0</v>
      </c>
      <c r="BP92" s="25">
        <v>0</v>
      </c>
      <c r="BQ92" s="25">
        <v>0</v>
      </c>
      <c r="BR92" s="25">
        <v>0</v>
      </c>
      <c r="BS92" s="25">
        <v>0</v>
      </c>
      <c r="BT92" s="25">
        <v>0</v>
      </c>
      <c r="BU92" s="25">
        <v>0</v>
      </c>
      <c r="BV92" s="25">
        <v>0</v>
      </c>
      <c r="BW92" s="25">
        <v>0</v>
      </c>
      <c r="BX92" s="25">
        <v>0</v>
      </c>
      <c r="BY92" s="25">
        <v>0</v>
      </c>
      <c r="BZ92" s="26">
        <f>SUM(BN92:BY92)</f>
        <v>0</v>
      </c>
      <c r="CC92" s="23">
        <v>1</v>
      </c>
      <c r="CD92" s="25">
        <v>0</v>
      </c>
      <c r="CE92" s="25">
        <v>0</v>
      </c>
      <c r="CF92" s="25">
        <v>1</v>
      </c>
      <c r="CG92" s="25">
        <v>1</v>
      </c>
      <c r="CH92" s="25">
        <v>3</v>
      </c>
      <c r="CI92" s="25">
        <v>0</v>
      </c>
      <c r="CJ92" s="25">
        <v>0</v>
      </c>
      <c r="CK92" s="25">
        <v>0</v>
      </c>
      <c r="CL92" s="25">
        <v>0</v>
      </c>
      <c r="CM92" s="25">
        <v>0</v>
      </c>
      <c r="CN92" s="25">
        <v>0</v>
      </c>
      <c r="CO92" s="25">
        <v>0</v>
      </c>
      <c r="CP92" s="26">
        <f>SUM(CD92:CO92)</f>
        <v>5</v>
      </c>
      <c r="CS92" s="23">
        <v>1</v>
      </c>
      <c r="CT92" s="25">
        <v>0</v>
      </c>
      <c r="CU92" s="25">
        <v>0</v>
      </c>
      <c r="CV92" s="25">
        <v>0</v>
      </c>
      <c r="CW92" s="25">
        <v>0</v>
      </c>
      <c r="CX92" s="25">
        <v>2</v>
      </c>
      <c r="CY92" s="25">
        <v>0</v>
      </c>
      <c r="CZ92" s="25">
        <v>0</v>
      </c>
      <c r="DA92" s="25">
        <v>0</v>
      </c>
      <c r="DB92" s="25">
        <v>0</v>
      </c>
      <c r="DC92" s="25">
        <v>0</v>
      </c>
      <c r="DD92" s="25">
        <v>0</v>
      </c>
      <c r="DE92" s="25">
        <v>0</v>
      </c>
      <c r="DF92" s="26">
        <f>SUM(CT92:DE92)</f>
        <v>2</v>
      </c>
      <c r="DI92" s="72"/>
      <c r="DJ92" s="27">
        <f>$A$8</f>
        <v>44056</v>
      </c>
      <c r="DK92" s="28">
        <f t="shared" ref="DK92:DP92" si="102">DJ92+1</f>
        <v>44057</v>
      </c>
      <c r="DL92" s="28">
        <f t="shared" si="102"/>
        <v>44058</v>
      </c>
      <c r="DM92" s="28">
        <f t="shared" si="102"/>
        <v>44059</v>
      </c>
      <c r="DN92" s="28">
        <f t="shared" si="102"/>
        <v>44060</v>
      </c>
      <c r="DO92" s="28">
        <f t="shared" si="102"/>
        <v>44061</v>
      </c>
      <c r="DP92" s="28">
        <f t="shared" si="102"/>
        <v>44062</v>
      </c>
      <c r="DQ92" s="79"/>
      <c r="DR92" s="81"/>
      <c r="DT92" s="72"/>
      <c r="DU92" s="29">
        <f>$A$8</f>
        <v>44056</v>
      </c>
      <c r="DV92" s="30">
        <f t="shared" ref="DV92:EA92" si="103">DU92+1</f>
        <v>44057</v>
      </c>
      <c r="DW92" s="30">
        <f t="shared" si="103"/>
        <v>44058</v>
      </c>
      <c r="DX92" s="30">
        <f t="shared" si="103"/>
        <v>44059</v>
      </c>
      <c r="DY92" s="30">
        <f t="shared" si="103"/>
        <v>44060</v>
      </c>
      <c r="DZ92" s="30">
        <f t="shared" si="103"/>
        <v>44061</v>
      </c>
      <c r="EA92" s="30">
        <f t="shared" si="103"/>
        <v>44062</v>
      </c>
      <c r="EF92" s="83"/>
      <c r="EG92" s="29">
        <f>$A$8</f>
        <v>44056</v>
      </c>
      <c r="EH92" s="30">
        <f t="shared" ref="EH92:EM92" si="104">EG92+1</f>
        <v>44057</v>
      </c>
      <c r="EI92" s="30">
        <f t="shared" si="104"/>
        <v>44058</v>
      </c>
      <c r="EJ92" s="30">
        <f t="shared" si="104"/>
        <v>44059</v>
      </c>
      <c r="EK92" s="30">
        <f t="shared" si="104"/>
        <v>44060</v>
      </c>
      <c r="EL92" s="30">
        <f t="shared" si="104"/>
        <v>44061</v>
      </c>
      <c r="EM92" s="30">
        <f t="shared" si="104"/>
        <v>44062</v>
      </c>
      <c r="EQ92" s="36">
        <f>$A$8</f>
        <v>44056</v>
      </c>
      <c r="ER92" s="37"/>
      <c r="ES92" s="37"/>
      <c r="ET92" s="37"/>
      <c r="EU92" s="37"/>
    </row>
    <row r="93" spans="1:151" ht="9.75" customHeight="1">
      <c r="A93" s="23">
        <v>2</v>
      </c>
      <c r="B93" s="25">
        <v>0</v>
      </c>
      <c r="C93" s="25">
        <v>0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6">
        <f t="shared" ref="N93:N115" si="105">SUM(B93:M93)</f>
        <v>0</v>
      </c>
      <c r="Q93" s="23">
        <v>2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6">
        <f t="shared" ref="AD93:AD115" si="106">SUM(R93:AC93)</f>
        <v>0</v>
      </c>
      <c r="AG93" s="23">
        <v>2</v>
      </c>
      <c r="AH93" s="25">
        <v>0</v>
      </c>
      <c r="AI93" s="25">
        <v>0</v>
      </c>
      <c r="AJ93" s="25">
        <v>1</v>
      </c>
      <c r="AK93" s="25">
        <v>0</v>
      </c>
      <c r="AL93" s="25">
        <v>0</v>
      </c>
      <c r="AM93" s="25">
        <v>0</v>
      </c>
      <c r="AN93" s="25">
        <v>0</v>
      </c>
      <c r="AO93" s="25">
        <v>0</v>
      </c>
      <c r="AP93" s="25">
        <v>0</v>
      </c>
      <c r="AQ93" s="25">
        <v>0</v>
      </c>
      <c r="AR93" s="25">
        <v>0</v>
      </c>
      <c r="AS93" s="25">
        <v>0</v>
      </c>
      <c r="AT93" s="26">
        <f t="shared" ref="AT93:AT115" si="107">SUM(AH93:AS93)</f>
        <v>1</v>
      </c>
      <c r="AW93" s="23">
        <v>2</v>
      </c>
      <c r="AX93" s="25">
        <v>0</v>
      </c>
      <c r="AY93" s="25">
        <v>0</v>
      </c>
      <c r="AZ93" s="25">
        <v>1</v>
      </c>
      <c r="BA93" s="25">
        <v>2</v>
      </c>
      <c r="BB93" s="25">
        <v>0</v>
      </c>
      <c r="BC93" s="25">
        <v>0</v>
      </c>
      <c r="BD93" s="25">
        <v>0</v>
      </c>
      <c r="BE93" s="25">
        <v>0</v>
      </c>
      <c r="BF93" s="25">
        <v>0</v>
      </c>
      <c r="BG93" s="25">
        <v>0</v>
      </c>
      <c r="BH93" s="25">
        <v>0</v>
      </c>
      <c r="BI93" s="25">
        <v>0</v>
      </c>
      <c r="BJ93" s="26">
        <f t="shared" ref="BJ93:BJ115" si="108">SUM(AX93:BI93)</f>
        <v>3</v>
      </c>
      <c r="BM93" s="23">
        <v>2</v>
      </c>
      <c r="BN93" s="25">
        <v>0</v>
      </c>
      <c r="BO93" s="25">
        <v>0</v>
      </c>
      <c r="BP93" s="25">
        <v>0</v>
      </c>
      <c r="BQ93" s="25">
        <v>0</v>
      </c>
      <c r="BR93" s="25">
        <v>1</v>
      </c>
      <c r="BS93" s="25">
        <v>0</v>
      </c>
      <c r="BT93" s="25">
        <v>0</v>
      </c>
      <c r="BU93" s="25">
        <v>0</v>
      </c>
      <c r="BV93" s="25">
        <v>0</v>
      </c>
      <c r="BW93" s="25">
        <v>0</v>
      </c>
      <c r="BX93" s="25">
        <v>0</v>
      </c>
      <c r="BY93" s="25">
        <v>0</v>
      </c>
      <c r="BZ93" s="26">
        <f t="shared" ref="BZ93:BZ115" si="109">SUM(BN93:BY93)</f>
        <v>1</v>
      </c>
      <c r="CC93" s="23">
        <v>2</v>
      </c>
      <c r="CD93" s="25">
        <v>0</v>
      </c>
      <c r="CE93" s="25">
        <v>0</v>
      </c>
      <c r="CF93" s="25">
        <v>0</v>
      </c>
      <c r="CG93" s="25">
        <v>0</v>
      </c>
      <c r="CH93" s="25">
        <v>1</v>
      </c>
      <c r="CI93" s="25">
        <v>0</v>
      </c>
      <c r="CJ93" s="25">
        <v>0</v>
      </c>
      <c r="CK93" s="25">
        <v>0</v>
      </c>
      <c r="CL93" s="25">
        <v>0</v>
      </c>
      <c r="CM93" s="25">
        <v>0</v>
      </c>
      <c r="CN93" s="25">
        <v>0</v>
      </c>
      <c r="CO93" s="25">
        <v>0</v>
      </c>
      <c r="CP93" s="26">
        <f t="shared" ref="CP93:CP115" si="110">SUM(CD93:CO93)</f>
        <v>1</v>
      </c>
      <c r="CS93" s="23">
        <v>2</v>
      </c>
      <c r="CT93" s="25">
        <v>0</v>
      </c>
      <c r="CU93" s="25">
        <v>0</v>
      </c>
      <c r="CV93" s="25">
        <v>0</v>
      </c>
      <c r="CW93" s="25">
        <v>0</v>
      </c>
      <c r="CX93" s="25">
        <v>0</v>
      </c>
      <c r="CY93" s="25">
        <v>0</v>
      </c>
      <c r="CZ93" s="25">
        <v>0</v>
      </c>
      <c r="DA93" s="25">
        <v>0</v>
      </c>
      <c r="DB93" s="25">
        <v>0</v>
      </c>
      <c r="DC93" s="25">
        <v>0</v>
      </c>
      <c r="DD93" s="25">
        <v>0</v>
      </c>
      <c r="DE93" s="25">
        <v>0</v>
      </c>
      <c r="DF93" s="26">
        <f t="shared" ref="DF93:DF115" si="111">SUM(CT93:DE93)</f>
        <v>0</v>
      </c>
      <c r="DI93" s="23">
        <v>1</v>
      </c>
      <c r="DJ93" s="31">
        <f>O45</f>
        <v>1</v>
      </c>
      <c r="DK93" s="31">
        <f>AE45</f>
        <v>3</v>
      </c>
      <c r="DL93" s="31">
        <f>AU45</f>
        <v>4</v>
      </c>
      <c r="DM93" s="31">
        <f>BK45</f>
        <v>10</v>
      </c>
      <c r="DN93" s="31">
        <f>CA45</f>
        <v>2</v>
      </c>
      <c r="DO93" s="31">
        <f>CQ45</f>
        <v>2</v>
      </c>
      <c r="DP93" s="31">
        <f>DG45</f>
        <v>4</v>
      </c>
      <c r="DQ93" s="32">
        <f>(DJ93+DK93+DN93+DO93+DP93)/5</f>
        <v>2.4</v>
      </c>
      <c r="DR93" s="33">
        <f>SUM(DJ93:DP93)/7</f>
        <v>3.7142857142857144</v>
      </c>
      <c r="DT93" s="23">
        <v>1</v>
      </c>
      <c r="DU93" s="34">
        <v>25.5</v>
      </c>
      <c r="DV93" s="34">
        <v>30.5</v>
      </c>
      <c r="DW93" s="34">
        <v>27.375</v>
      </c>
      <c r="DX93" s="34">
        <v>28</v>
      </c>
      <c r="DY93" s="34">
        <v>29.25</v>
      </c>
      <c r="DZ93" s="34">
        <v>33</v>
      </c>
      <c r="EA93" s="34">
        <v>40.5</v>
      </c>
      <c r="EF93" s="23" t="s">
        <v>15</v>
      </c>
      <c r="EG93" s="35">
        <f>SUM(B155:D155)</f>
        <v>643</v>
      </c>
      <c r="EH93" s="35">
        <f>SUM(R155:T155)</f>
        <v>550</v>
      </c>
      <c r="EI93" s="35">
        <f>SUM(AH155:AJ155)</f>
        <v>500</v>
      </c>
      <c r="EJ93" s="35">
        <f>SUM(AX155:AZ155)</f>
        <v>347</v>
      </c>
      <c r="EK93" s="35">
        <f>SUM(BN155:BP155)</f>
        <v>375</v>
      </c>
      <c r="EL93" s="35">
        <f>SUM(CD155:CF155)</f>
        <v>253</v>
      </c>
      <c r="EM93" s="35">
        <f>SUM(CT155:CV155)</f>
        <v>178</v>
      </c>
      <c r="EQ93" s="38" t="s">
        <v>17</v>
      </c>
      <c r="ER93" s="35">
        <f>B70</f>
        <v>779</v>
      </c>
      <c r="ES93" s="35">
        <f>C70+D70+F70+G70+H70+M70</f>
        <v>115</v>
      </c>
      <c r="ET93" s="35">
        <f>E70+I70+J70+K70+L70+N70</f>
        <v>3</v>
      </c>
      <c r="EU93" s="33">
        <f>SUM(ER93:ET93)</f>
        <v>897</v>
      </c>
    </row>
    <row r="94" spans="1:151" ht="9.75" customHeight="1">
      <c r="A94" s="23">
        <v>3</v>
      </c>
      <c r="B94" s="25">
        <v>0</v>
      </c>
      <c r="C94" s="25">
        <v>0</v>
      </c>
      <c r="D94" s="25">
        <v>1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6">
        <f t="shared" si="105"/>
        <v>1</v>
      </c>
      <c r="Q94" s="23">
        <v>3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1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5">
        <v>0</v>
      </c>
      <c r="AD94" s="26">
        <f t="shared" si="106"/>
        <v>1</v>
      </c>
      <c r="AG94" s="23">
        <v>3</v>
      </c>
      <c r="AH94" s="25">
        <v>0</v>
      </c>
      <c r="AI94" s="25">
        <v>0</v>
      </c>
      <c r="AJ94" s="25">
        <v>0</v>
      </c>
      <c r="AK94" s="25">
        <v>0</v>
      </c>
      <c r="AL94" s="25">
        <v>1</v>
      </c>
      <c r="AM94" s="25">
        <v>0</v>
      </c>
      <c r="AN94" s="25">
        <v>0</v>
      </c>
      <c r="AO94" s="25">
        <v>0</v>
      </c>
      <c r="AP94" s="25">
        <v>0</v>
      </c>
      <c r="AQ94" s="25">
        <v>0</v>
      </c>
      <c r="AR94" s="25">
        <v>0</v>
      </c>
      <c r="AS94" s="25">
        <v>0</v>
      </c>
      <c r="AT94" s="26">
        <f t="shared" si="107"/>
        <v>1</v>
      </c>
      <c r="AW94" s="23">
        <v>3</v>
      </c>
      <c r="AX94" s="25">
        <v>0</v>
      </c>
      <c r="AY94" s="25">
        <v>0</v>
      </c>
      <c r="AZ94" s="25">
        <v>0</v>
      </c>
      <c r="BA94" s="25">
        <v>0</v>
      </c>
      <c r="BB94" s="25">
        <v>0</v>
      </c>
      <c r="BC94" s="25">
        <v>0</v>
      </c>
      <c r="BD94" s="25">
        <v>0</v>
      </c>
      <c r="BE94" s="25">
        <v>0</v>
      </c>
      <c r="BF94" s="25">
        <v>0</v>
      </c>
      <c r="BG94" s="25">
        <v>0</v>
      </c>
      <c r="BH94" s="25">
        <v>0</v>
      </c>
      <c r="BI94" s="25">
        <v>0</v>
      </c>
      <c r="BJ94" s="26">
        <f t="shared" si="108"/>
        <v>0</v>
      </c>
      <c r="BM94" s="23">
        <v>3</v>
      </c>
      <c r="BN94" s="25">
        <v>0</v>
      </c>
      <c r="BO94" s="25">
        <v>0</v>
      </c>
      <c r="BP94" s="25">
        <v>0</v>
      </c>
      <c r="BQ94" s="25">
        <v>0</v>
      </c>
      <c r="BR94" s="25">
        <v>0</v>
      </c>
      <c r="BS94" s="25">
        <v>1</v>
      </c>
      <c r="BT94" s="25">
        <v>0</v>
      </c>
      <c r="BU94" s="25">
        <v>0</v>
      </c>
      <c r="BV94" s="25">
        <v>0</v>
      </c>
      <c r="BW94" s="25">
        <v>0</v>
      </c>
      <c r="BX94" s="25">
        <v>0</v>
      </c>
      <c r="BY94" s="25">
        <v>0</v>
      </c>
      <c r="BZ94" s="26">
        <f t="shared" si="109"/>
        <v>1</v>
      </c>
      <c r="CC94" s="23">
        <v>3</v>
      </c>
      <c r="CD94" s="25">
        <v>0</v>
      </c>
      <c r="CE94" s="25">
        <v>0</v>
      </c>
      <c r="CF94" s="25">
        <v>0</v>
      </c>
      <c r="CG94" s="25">
        <v>0</v>
      </c>
      <c r="CH94" s="25">
        <v>1</v>
      </c>
      <c r="CI94" s="25">
        <v>0</v>
      </c>
      <c r="CJ94" s="25">
        <v>0</v>
      </c>
      <c r="CK94" s="25">
        <v>0</v>
      </c>
      <c r="CL94" s="25">
        <v>0</v>
      </c>
      <c r="CM94" s="25">
        <v>0</v>
      </c>
      <c r="CN94" s="25">
        <v>0</v>
      </c>
      <c r="CO94" s="25">
        <v>0</v>
      </c>
      <c r="CP94" s="26">
        <f t="shared" si="110"/>
        <v>1</v>
      </c>
      <c r="CS94" s="23">
        <v>3</v>
      </c>
      <c r="CT94" s="25">
        <v>0</v>
      </c>
      <c r="CU94" s="25">
        <v>0</v>
      </c>
      <c r="CV94" s="25">
        <v>1</v>
      </c>
      <c r="CW94" s="25">
        <v>0</v>
      </c>
      <c r="CX94" s="25">
        <v>0</v>
      </c>
      <c r="CY94" s="25">
        <v>0</v>
      </c>
      <c r="CZ94" s="25">
        <v>0</v>
      </c>
      <c r="DA94" s="25">
        <v>0</v>
      </c>
      <c r="DB94" s="25">
        <v>0</v>
      </c>
      <c r="DC94" s="25">
        <v>0</v>
      </c>
      <c r="DD94" s="25">
        <v>0</v>
      </c>
      <c r="DE94" s="25">
        <v>0</v>
      </c>
      <c r="DF94" s="26">
        <f t="shared" si="111"/>
        <v>1</v>
      </c>
      <c r="DI94" s="23">
        <v>2</v>
      </c>
      <c r="DJ94" s="31">
        <f t="shared" ref="DJ94:DJ116" si="112">O46</f>
        <v>1</v>
      </c>
      <c r="DK94" s="31">
        <f t="shared" ref="DK94:DK116" si="113">AE46</f>
        <v>1</v>
      </c>
      <c r="DL94" s="31">
        <f t="shared" ref="DL94:DL116" si="114">AU46</f>
        <v>3</v>
      </c>
      <c r="DM94" s="31">
        <f t="shared" ref="DM94:DM116" si="115">BK46</f>
        <v>3</v>
      </c>
      <c r="DN94" s="31">
        <f t="shared" ref="DN94:DN116" si="116">CA46</f>
        <v>0</v>
      </c>
      <c r="DO94" s="31">
        <f t="shared" ref="DO94:DO116" si="117">CQ46</f>
        <v>0</v>
      </c>
      <c r="DP94" s="31">
        <f t="shared" ref="DP94:DP116" si="118">DG46</f>
        <v>0</v>
      </c>
      <c r="DQ94" s="32">
        <f t="shared" ref="DQ94:DQ116" si="119">(DJ94+DK94+DN94+DO94+DP94)/5</f>
        <v>0.4</v>
      </c>
      <c r="DR94" s="33">
        <f t="shared" ref="DR94:DR116" si="120">SUM(DJ94:DP94)/7</f>
        <v>1.1428571428571428</v>
      </c>
      <c r="DT94" s="23">
        <v>2</v>
      </c>
      <c r="DU94" s="34">
        <v>15.5</v>
      </c>
      <c r="DV94" s="34">
        <v>25.5</v>
      </c>
      <c r="DW94" s="34">
        <v>37.166666666666664</v>
      </c>
      <c r="DX94" s="34">
        <v>25.5</v>
      </c>
      <c r="DY94" s="34" t="s">
        <v>14</v>
      </c>
      <c r="DZ94" s="34" t="s">
        <v>14</v>
      </c>
      <c r="EA94" s="34" t="s">
        <v>14</v>
      </c>
      <c r="EF94" s="23" t="s">
        <v>16</v>
      </c>
      <c r="EG94" s="35">
        <f>SUM(E155:G155)</f>
        <v>404</v>
      </c>
      <c r="EH94" s="35">
        <f>SUM(U155:W155)</f>
        <v>492</v>
      </c>
      <c r="EI94" s="35">
        <f>SUM(AK155:AM155)</f>
        <v>374</v>
      </c>
      <c r="EJ94" s="35">
        <f>SUM(BA155:BC155)</f>
        <v>267</v>
      </c>
      <c r="EK94" s="35">
        <f>SUM(BQ155:BS155)</f>
        <v>638</v>
      </c>
      <c r="EL94" s="35">
        <f>SUM(CG155:CI155)</f>
        <v>824</v>
      </c>
      <c r="EM94" s="35">
        <f>SUM(CW155:CY155)</f>
        <v>853</v>
      </c>
      <c r="EQ94" s="38" t="s">
        <v>19</v>
      </c>
      <c r="ER94" s="35">
        <f>B71</f>
        <v>887</v>
      </c>
      <c r="ES94" s="35">
        <f>C71+D71+F71+G71+H71+M71</f>
        <v>121</v>
      </c>
      <c r="ET94" s="35">
        <f>E71+I71+J71+K71+L71+N71</f>
        <v>3</v>
      </c>
      <c r="EU94" s="33">
        <f>SUM(ER94:ET94)</f>
        <v>1011</v>
      </c>
    </row>
    <row r="95" spans="1:151" ht="9.75" customHeight="1">
      <c r="A95" s="23">
        <v>4</v>
      </c>
      <c r="B95" s="25">
        <v>0</v>
      </c>
      <c r="C95" s="25">
        <v>1</v>
      </c>
      <c r="D95" s="25">
        <v>0</v>
      </c>
      <c r="E95" s="25">
        <v>1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6">
        <f>SUM(B95:M95)</f>
        <v>2</v>
      </c>
      <c r="Q95" s="23">
        <v>4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5">
        <v>0</v>
      </c>
      <c r="AD95" s="26">
        <f>SUM(R95:AC95)</f>
        <v>0</v>
      </c>
      <c r="AG95" s="23">
        <v>4</v>
      </c>
      <c r="AH95" s="25">
        <v>0</v>
      </c>
      <c r="AI95" s="25">
        <v>1</v>
      </c>
      <c r="AJ95" s="25">
        <v>0</v>
      </c>
      <c r="AK95" s="25">
        <v>0</v>
      </c>
      <c r="AL95" s="25">
        <v>0</v>
      </c>
      <c r="AM95" s="25">
        <v>0</v>
      </c>
      <c r="AN95" s="25">
        <v>0</v>
      </c>
      <c r="AO95" s="25">
        <v>0</v>
      </c>
      <c r="AP95" s="25">
        <v>0</v>
      </c>
      <c r="AQ95" s="25">
        <v>0</v>
      </c>
      <c r="AR95" s="25">
        <v>0</v>
      </c>
      <c r="AS95" s="25">
        <v>0</v>
      </c>
      <c r="AT95" s="26">
        <f>SUM(AH95:AS95)</f>
        <v>1</v>
      </c>
      <c r="AW95" s="23">
        <v>4</v>
      </c>
      <c r="AX95" s="25">
        <v>0</v>
      </c>
      <c r="AY95" s="25">
        <v>0</v>
      </c>
      <c r="AZ95" s="25">
        <v>1</v>
      </c>
      <c r="BA95" s="25">
        <v>0</v>
      </c>
      <c r="BB95" s="25">
        <v>1</v>
      </c>
      <c r="BC95" s="25">
        <v>0</v>
      </c>
      <c r="BD95" s="25">
        <v>0</v>
      </c>
      <c r="BE95" s="25">
        <v>0</v>
      </c>
      <c r="BF95" s="25">
        <v>0</v>
      </c>
      <c r="BG95" s="25">
        <v>0</v>
      </c>
      <c r="BH95" s="25">
        <v>0</v>
      </c>
      <c r="BI95" s="25">
        <v>0</v>
      </c>
      <c r="BJ95" s="26">
        <f>SUM(AX95:BI95)</f>
        <v>2</v>
      </c>
      <c r="BM95" s="23">
        <v>4</v>
      </c>
      <c r="BN95" s="25">
        <v>0</v>
      </c>
      <c r="BO95" s="25">
        <v>0</v>
      </c>
      <c r="BP95" s="25">
        <v>0</v>
      </c>
      <c r="BQ95" s="25">
        <v>0</v>
      </c>
      <c r="BR95" s="25">
        <v>0</v>
      </c>
      <c r="BS95" s="25">
        <v>0</v>
      </c>
      <c r="BT95" s="25">
        <v>0</v>
      </c>
      <c r="BU95" s="25">
        <v>0</v>
      </c>
      <c r="BV95" s="25">
        <v>0</v>
      </c>
      <c r="BW95" s="25">
        <v>0</v>
      </c>
      <c r="BX95" s="25">
        <v>0</v>
      </c>
      <c r="BY95" s="25">
        <v>0</v>
      </c>
      <c r="BZ95" s="26">
        <f>SUM(BN95:BY95)</f>
        <v>0</v>
      </c>
      <c r="CC95" s="23">
        <v>4</v>
      </c>
      <c r="CD95" s="25">
        <v>0</v>
      </c>
      <c r="CE95" s="25">
        <v>0</v>
      </c>
      <c r="CF95" s="25">
        <v>1</v>
      </c>
      <c r="CG95" s="25">
        <v>0</v>
      </c>
      <c r="CH95" s="25">
        <v>0</v>
      </c>
      <c r="CI95" s="25">
        <v>0</v>
      </c>
      <c r="CJ95" s="25">
        <v>0</v>
      </c>
      <c r="CK95" s="25">
        <v>0</v>
      </c>
      <c r="CL95" s="25">
        <v>0</v>
      </c>
      <c r="CM95" s="25">
        <v>0</v>
      </c>
      <c r="CN95" s="25">
        <v>0</v>
      </c>
      <c r="CO95" s="25">
        <v>0</v>
      </c>
      <c r="CP95" s="26">
        <f>SUM(CD95:CO95)</f>
        <v>1</v>
      </c>
      <c r="CS95" s="23">
        <v>4</v>
      </c>
      <c r="CT95" s="25">
        <v>0</v>
      </c>
      <c r="CU95" s="25">
        <v>0</v>
      </c>
      <c r="CV95" s="25">
        <v>1</v>
      </c>
      <c r="CW95" s="25">
        <v>0</v>
      </c>
      <c r="CX95" s="25">
        <v>1</v>
      </c>
      <c r="CY95" s="25">
        <v>1</v>
      </c>
      <c r="CZ95" s="25">
        <v>0</v>
      </c>
      <c r="DA95" s="25">
        <v>0</v>
      </c>
      <c r="DB95" s="25">
        <v>0</v>
      </c>
      <c r="DC95" s="25">
        <v>0</v>
      </c>
      <c r="DD95" s="25">
        <v>0</v>
      </c>
      <c r="DE95" s="25">
        <v>0</v>
      </c>
      <c r="DF95" s="26">
        <f>SUM(CT95:DE95)</f>
        <v>3</v>
      </c>
      <c r="DI95" s="23">
        <v>3</v>
      </c>
      <c r="DJ95" s="31">
        <f t="shared" si="112"/>
        <v>3</v>
      </c>
      <c r="DK95" s="31">
        <f t="shared" si="113"/>
        <v>1</v>
      </c>
      <c r="DL95" s="31">
        <f t="shared" si="114"/>
        <v>2</v>
      </c>
      <c r="DM95" s="31">
        <f t="shared" si="115"/>
        <v>0</v>
      </c>
      <c r="DN95" s="31">
        <f t="shared" si="116"/>
        <v>1</v>
      </c>
      <c r="DO95" s="31">
        <f t="shared" si="117"/>
        <v>5</v>
      </c>
      <c r="DP95" s="31">
        <f t="shared" si="118"/>
        <v>3</v>
      </c>
      <c r="DQ95" s="32">
        <f t="shared" si="119"/>
        <v>2.6</v>
      </c>
      <c r="DR95" s="33">
        <f t="shared" si="120"/>
        <v>2.1428571428571428</v>
      </c>
      <c r="DT95" s="23">
        <v>3</v>
      </c>
      <c r="DU95" s="34">
        <v>15.5</v>
      </c>
      <c r="DV95" s="34">
        <v>25.5</v>
      </c>
      <c r="DW95" s="34">
        <v>31.75</v>
      </c>
      <c r="DX95" s="34" t="s">
        <v>14</v>
      </c>
      <c r="DY95" s="34">
        <v>25.5</v>
      </c>
      <c r="DZ95" s="34">
        <v>36</v>
      </c>
      <c r="EA95" s="34">
        <v>32.166666666666664</v>
      </c>
      <c r="EF95" s="23" t="s">
        <v>18</v>
      </c>
      <c r="EG95" s="35">
        <f>SUM(H155:J155)</f>
        <v>9</v>
      </c>
      <c r="EH95" s="35">
        <f>SUM(X155:Z155)</f>
        <v>17</v>
      </c>
      <c r="EI95" s="35">
        <f>SUM(AN155:AP155)</f>
        <v>11</v>
      </c>
      <c r="EJ95" s="35">
        <f>SUM(BD155:BF155)</f>
        <v>11</v>
      </c>
      <c r="EK95" s="35">
        <f>SUM(BT155:BV155)</f>
        <v>25</v>
      </c>
      <c r="EL95" s="35">
        <f>SUM(CJ155:CL155)</f>
        <v>33</v>
      </c>
      <c r="EM95" s="35">
        <f>SUM(CZ155:DB155)</f>
        <v>29</v>
      </c>
      <c r="EQ95" s="38" t="s">
        <v>21</v>
      </c>
      <c r="ER95" s="35">
        <f>B72</f>
        <v>903</v>
      </c>
      <c r="ES95" s="35">
        <f>C72+D72+F72+G72+H72+M72</f>
        <v>122</v>
      </c>
      <c r="ET95" s="35">
        <f>E72+I72+J72+K72+L72+N72</f>
        <v>3</v>
      </c>
      <c r="EU95" s="33">
        <f>SUM(ER95:ET95)</f>
        <v>1028</v>
      </c>
    </row>
    <row r="96" spans="1:151" ht="9.75" customHeight="1">
      <c r="A96" s="23">
        <v>5</v>
      </c>
      <c r="B96" s="25">
        <v>0</v>
      </c>
      <c r="C96" s="25">
        <v>1</v>
      </c>
      <c r="D96" s="25">
        <v>2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6">
        <f t="shared" si="105"/>
        <v>3</v>
      </c>
      <c r="Q96" s="23">
        <v>5</v>
      </c>
      <c r="R96" s="25">
        <v>0</v>
      </c>
      <c r="S96" s="25">
        <v>1</v>
      </c>
      <c r="T96" s="25">
        <v>2</v>
      </c>
      <c r="U96" s="25">
        <v>0</v>
      </c>
      <c r="V96" s="25">
        <v>0</v>
      </c>
      <c r="W96" s="25">
        <v>1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5">
        <v>0</v>
      </c>
      <c r="AD96" s="26">
        <f t="shared" si="106"/>
        <v>4</v>
      </c>
      <c r="AG96" s="23">
        <v>5</v>
      </c>
      <c r="AH96" s="25">
        <v>0</v>
      </c>
      <c r="AI96" s="25">
        <v>0</v>
      </c>
      <c r="AJ96" s="25">
        <v>0</v>
      </c>
      <c r="AK96" s="25">
        <v>0</v>
      </c>
      <c r="AL96" s="25">
        <v>0</v>
      </c>
      <c r="AM96" s="25">
        <v>0</v>
      </c>
      <c r="AN96" s="25">
        <v>0</v>
      </c>
      <c r="AO96" s="25">
        <v>0</v>
      </c>
      <c r="AP96" s="25">
        <v>0</v>
      </c>
      <c r="AQ96" s="25">
        <v>0</v>
      </c>
      <c r="AR96" s="25">
        <v>0</v>
      </c>
      <c r="AS96" s="25">
        <v>0</v>
      </c>
      <c r="AT96" s="26">
        <f t="shared" si="107"/>
        <v>0</v>
      </c>
      <c r="AW96" s="23">
        <v>5</v>
      </c>
      <c r="AX96" s="25">
        <v>0</v>
      </c>
      <c r="AY96" s="25">
        <v>0</v>
      </c>
      <c r="AZ96" s="25">
        <v>0</v>
      </c>
      <c r="BA96" s="25">
        <v>0</v>
      </c>
      <c r="BB96" s="25">
        <v>1</v>
      </c>
      <c r="BC96" s="25">
        <v>0</v>
      </c>
      <c r="BD96" s="25">
        <v>0</v>
      </c>
      <c r="BE96" s="25">
        <v>0</v>
      </c>
      <c r="BF96" s="25">
        <v>0</v>
      </c>
      <c r="BG96" s="25">
        <v>0</v>
      </c>
      <c r="BH96" s="25">
        <v>0</v>
      </c>
      <c r="BI96" s="25">
        <v>0</v>
      </c>
      <c r="BJ96" s="26">
        <f t="shared" si="108"/>
        <v>1</v>
      </c>
      <c r="BM96" s="23">
        <v>5</v>
      </c>
      <c r="BN96" s="25">
        <v>0</v>
      </c>
      <c r="BO96" s="25">
        <v>1</v>
      </c>
      <c r="BP96" s="25">
        <v>0</v>
      </c>
      <c r="BQ96" s="25">
        <v>2</v>
      </c>
      <c r="BR96" s="25">
        <v>2</v>
      </c>
      <c r="BS96" s="25">
        <v>0</v>
      </c>
      <c r="BT96" s="25">
        <v>0</v>
      </c>
      <c r="BU96" s="25">
        <v>0</v>
      </c>
      <c r="BV96" s="25">
        <v>0</v>
      </c>
      <c r="BW96" s="25">
        <v>0</v>
      </c>
      <c r="BX96" s="25">
        <v>0</v>
      </c>
      <c r="BY96" s="25">
        <v>0</v>
      </c>
      <c r="BZ96" s="26">
        <f t="shared" si="109"/>
        <v>5</v>
      </c>
      <c r="CC96" s="23">
        <v>5</v>
      </c>
      <c r="CD96" s="25">
        <v>0</v>
      </c>
      <c r="CE96" s="25">
        <v>1</v>
      </c>
      <c r="CF96" s="25">
        <v>1</v>
      </c>
      <c r="CG96" s="25">
        <v>1</v>
      </c>
      <c r="CH96" s="25">
        <v>2</v>
      </c>
      <c r="CI96" s="25">
        <v>0</v>
      </c>
      <c r="CJ96" s="25">
        <v>0</v>
      </c>
      <c r="CK96" s="25">
        <v>0</v>
      </c>
      <c r="CL96" s="25">
        <v>0</v>
      </c>
      <c r="CM96" s="25">
        <v>0</v>
      </c>
      <c r="CN96" s="25">
        <v>0</v>
      </c>
      <c r="CO96" s="25">
        <v>0</v>
      </c>
      <c r="CP96" s="26">
        <f t="shared" si="110"/>
        <v>5</v>
      </c>
      <c r="CS96" s="23">
        <v>5</v>
      </c>
      <c r="CT96" s="25">
        <v>0</v>
      </c>
      <c r="CU96" s="25">
        <v>1</v>
      </c>
      <c r="CV96" s="25">
        <v>0</v>
      </c>
      <c r="CW96" s="25">
        <v>2</v>
      </c>
      <c r="CX96" s="25">
        <v>0</v>
      </c>
      <c r="CY96" s="25">
        <v>1</v>
      </c>
      <c r="CZ96" s="25">
        <v>1</v>
      </c>
      <c r="DA96" s="25">
        <v>0</v>
      </c>
      <c r="DB96" s="25">
        <v>0</v>
      </c>
      <c r="DC96" s="25">
        <v>0</v>
      </c>
      <c r="DD96" s="25">
        <v>0</v>
      </c>
      <c r="DE96" s="25">
        <v>0</v>
      </c>
      <c r="DF96" s="26">
        <f t="shared" si="111"/>
        <v>5</v>
      </c>
      <c r="DI96" s="23">
        <v>4</v>
      </c>
      <c r="DJ96" s="31">
        <f t="shared" si="112"/>
        <v>3</v>
      </c>
      <c r="DK96" s="31">
        <f t="shared" si="113"/>
        <v>1</v>
      </c>
      <c r="DL96" s="31">
        <f t="shared" si="114"/>
        <v>0</v>
      </c>
      <c r="DM96" s="31">
        <f t="shared" si="115"/>
        <v>3</v>
      </c>
      <c r="DN96" s="31">
        <f t="shared" si="116"/>
        <v>6</v>
      </c>
      <c r="DO96" s="31">
        <f t="shared" si="117"/>
        <v>7</v>
      </c>
      <c r="DP96" s="31">
        <f t="shared" si="118"/>
        <v>4</v>
      </c>
      <c r="DQ96" s="32">
        <f t="shared" si="119"/>
        <v>4.2</v>
      </c>
      <c r="DR96" s="33">
        <f t="shared" si="120"/>
        <v>3.4285714285714284</v>
      </c>
      <c r="DT96" s="23">
        <v>4</v>
      </c>
      <c r="DU96" s="34">
        <v>29.666666666666668</v>
      </c>
      <c r="DV96" s="34">
        <v>38</v>
      </c>
      <c r="DW96" s="34" t="s">
        <v>14</v>
      </c>
      <c r="DX96" s="34">
        <v>32.166666666666664</v>
      </c>
      <c r="DY96" s="34">
        <v>31.75</v>
      </c>
      <c r="DZ96" s="34">
        <v>32.642857142857146</v>
      </c>
      <c r="EA96" s="34">
        <v>38</v>
      </c>
      <c r="EF96" s="23" t="s">
        <v>20</v>
      </c>
      <c r="EG96" s="35">
        <f>SUM(K155:M155)</f>
        <v>0</v>
      </c>
      <c r="EH96" s="35">
        <f>SUM(AA155:AC155)</f>
        <v>1</v>
      </c>
      <c r="EI96" s="35">
        <f>SUM(AQ155:AS155)</f>
        <v>1</v>
      </c>
      <c r="EJ96" s="35">
        <f>SUM(BG155:BI155)</f>
        <v>1</v>
      </c>
      <c r="EK96" s="35">
        <f>SUM(BW155:BY155)</f>
        <v>0</v>
      </c>
      <c r="EL96" s="35">
        <f>SUM(CM155:CO155)</f>
        <v>0</v>
      </c>
      <c r="EM96" s="35">
        <f>SUM(DC155:DE155)</f>
        <v>0</v>
      </c>
      <c r="EQ96" s="38" t="s">
        <v>22</v>
      </c>
      <c r="ER96" s="35">
        <f>B73</f>
        <v>928</v>
      </c>
      <c r="ES96" s="35">
        <f>C73+D73+F73+G73+H73+M73</f>
        <v>125</v>
      </c>
      <c r="ET96" s="35">
        <f>E73+I73+J73+K73+L73+N73</f>
        <v>3</v>
      </c>
      <c r="EU96" s="33">
        <f>SUM(ER96:ET96)</f>
        <v>1056</v>
      </c>
    </row>
    <row r="97" spans="1:151" ht="9.75" customHeight="1">
      <c r="A97" s="23">
        <v>6</v>
      </c>
      <c r="B97" s="25">
        <v>0</v>
      </c>
      <c r="C97" s="25">
        <v>2</v>
      </c>
      <c r="D97" s="25">
        <v>3</v>
      </c>
      <c r="E97" s="25">
        <v>0</v>
      </c>
      <c r="F97" s="25">
        <v>3</v>
      </c>
      <c r="G97" s="25">
        <v>0</v>
      </c>
      <c r="H97" s="25">
        <v>2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6">
        <f t="shared" si="105"/>
        <v>10</v>
      </c>
      <c r="Q97" s="23">
        <v>6</v>
      </c>
      <c r="R97" s="25">
        <v>0</v>
      </c>
      <c r="S97" s="25">
        <v>1</v>
      </c>
      <c r="T97" s="25">
        <v>3</v>
      </c>
      <c r="U97" s="25">
        <v>1</v>
      </c>
      <c r="V97" s="25">
        <v>4</v>
      </c>
      <c r="W97" s="25">
        <v>1</v>
      </c>
      <c r="X97" s="25">
        <v>0</v>
      </c>
      <c r="Y97" s="25">
        <v>1</v>
      </c>
      <c r="Z97" s="25">
        <v>0</v>
      </c>
      <c r="AA97" s="25">
        <v>0</v>
      </c>
      <c r="AB97" s="25">
        <v>0</v>
      </c>
      <c r="AC97" s="25">
        <v>0</v>
      </c>
      <c r="AD97" s="26">
        <f t="shared" si="106"/>
        <v>11</v>
      </c>
      <c r="AG97" s="23">
        <v>6</v>
      </c>
      <c r="AH97" s="25">
        <v>0</v>
      </c>
      <c r="AI97" s="25">
        <v>1</v>
      </c>
      <c r="AJ97" s="25">
        <v>2</v>
      </c>
      <c r="AK97" s="25">
        <v>4</v>
      </c>
      <c r="AL97" s="25">
        <v>0</v>
      </c>
      <c r="AM97" s="25">
        <v>1</v>
      </c>
      <c r="AN97" s="25">
        <v>1</v>
      </c>
      <c r="AO97" s="25">
        <v>0</v>
      </c>
      <c r="AP97" s="25">
        <v>0</v>
      </c>
      <c r="AQ97" s="25">
        <v>0</v>
      </c>
      <c r="AR97" s="25">
        <v>0</v>
      </c>
      <c r="AS97" s="25">
        <v>0</v>
      </c>
      <c r="AT97" s="26">
        <f t="shared" si="107"/>
        <v>9</v>
      </c>
      <c r="AW97" s="23">
        <v>6</v>
      </c>
      <c r="AX97" s="25">
        <v>0</v>
      </c>
      <c r="AY97" s="25">
        <v>3</v>
      </c>
      <c r="AZ97" s="25">
        <v>3</v>
      </c>
      <c r="BA97" s="25">
        <v>0</v>
      </c>
      <c r="BB97" s="25">
        <v>1</v>
      </c>
      <c r="BC97" s="25">
        <v>0</v>
      </c>
      <c r="BD97" s="25">
        <v>0</v>
      </c>
      <c r="BE97" s="25">
        <v>0</v>
      </c>
      <c r="BF97" s="25">
        <v>0</v>
      </c>
      <c r="BG97" s="25">
        <v>0</v>
      </c>
      <c r="BH97" s="25">
        <v>0</v>
      </c>
      <c r="BI97" s="25">
        <v>0</v>
      </c>
      <c r="BJ97" s="26">
        <f t="shared" si="108"/>
        <v>7</v>
      </c>
      <c r="BM97" s="23">
        <v>6</v>
      </c>
      <c r="BN97" s="25">
        <v>0</v>
      </c>
      <c r="BO97" s="25">
        <v>0</v>
      </c>
      <c r="BP97" s="25">
        <v>5</v>
      </c>
      <c r="BQ97" s="25">
        <v>3</v>
      </c>
      <c r="BR97" s="25">
        <v>3</v>
      </c>
      <c r="BS97" s="25">
        <v>2</v>
      </c>
      <c r="BT97" s="25">
        <v>0</v>
      </c>
      <c r="BU97" s="25">
        <v>1</v>
      </c>
      <c r="BV97" s="25">
        <v>0</v>
      </c>
      <c r="BW97" s="25">
        <v>0</v>
      </c>
      <c r="BX97" s="25">
        <v>0</v>
      </c>
      <c r="BY97" s="25">
        <v>0</v>
      </c>
      <c r="BZ97" s="26">
        <f t="shared" si="109"/>
        <v>14</v>
      </c>
      <c r="CC97" s="23">
        <v>6</v>
      </c>
      <c r="CD97" s="25">
        <v>0</v>
      </c>
      <c r="CE97" s="25">
        <v>0</v>
      </c>
      <c r="CF97" s="25">
        <v>0</v>
      </c>
      <c r="CG97" s="25">
        <v>2</v>
      </c>
      <c r="CH97" s="25">
        <v>3</v>
      </c>
      <c r="CI97" s="25">
        <v>2</v>
      </c>
      <c r="CJ97" s="25">
        <v>1</v>
      </c>
      <c r="CK97" s="25">
        <v>0</v>
      </c>
      <c r="CL97" s="25">
        <v>0</v>
      </c>
      <c r="CM97" s="25">
        <v>0</v>
      </c>
      <c r="CN97" s="25">
        <v>0</v>
      </c>
      <c r="CO97" s="25">
        <v>0</v>
      </c>
      <c r="CP97" s="26">
        <f t="shared" si="110"/>
        <v>8</v>
      </c>
      <c r="CS97" s="23">
        <v>6</v>
      </c>
      <c r="CT97" s="25">
        <v>0</v>
      </c>
      <c r="CU97" s="25">
        <v>2</v>
      </c>
      <c r="CV97" s="25">
        <v>0</v>
      </c>
      <c r="CW97" s="25">
        <v>1</v>
      </c>
      <c r="CX97" s="25">
        <v>1</v>
      </c>
      <c r="CY97" s="25">
        <v>3</v>
      </c>
      <c r="CZ97" s="25">
        <v>3</v>
      </c>
      <c r="DA97" s="25">
        <v>0</v>
      </c>
      <c r="DB97" s="25">
        <v>0</v>
      </c>
      <c r="DC97" s="25">
        <v>0</v>
      </c>
      <c r="DD97" s="25">
        <v>0</v>
      </c>
      <c r="DE97" s="25">
        <v>0</v>
      </c>
      <c r="DF97" s="26">
        <f t="shared" si="111"/>
        <v>10</v>
      </c>
      <c r="DI97" s="23">
        <v>5</v>
      </c>
      <c r="DJ97" s="31">
        <f t="shared" si="112"/>
        <v>7</v>
      </c>
      <c r="DK97" s="31">
        <f t="shared" si="113"/>
        <v>5</v>
      </c>
      <c r="DL97" s="31">
        <f t="shared" si="114"/>
        <v>4</v>
      </c>
      <c r="DM97" s="31">
        <f t="shared" si="115"/>
        <v>2</v>
      </c>
      <c r="DN97" s="31">
        <f t="shared" si="116"/>
        <v>4</v>
      </c>
      <c r="DO97" s="31">
        <f t="shared" si="117"/>
        <v>4</v>
      </c>
      <c r="DP97" s="31">
        <f t="shared" si="118"/>
        <v>6</v>
      </c>
      <c r="DQ97" s="32">
        <f t="shared" si="119"/>
        <v>5.2</v>
      </c>
      <c r="DR97" s="33">
        <f t="shared" si="120"/>
        <v>4.5714285714285712</v>
      </c>
      <c r="DT97" s="23">
        <v>5</v>
      </c>
      <c r="DU97" s="34">
        <v>30.5</v>
      </c>
      <c r="DV97" s="34">
        <v>33.5</v>
      </c>
      <c r="DW97" s="34">
        <v>27.375</v>
      </c>
      <c r="DX97" s="34">
        <v>25.5</v>
      </c>
      <c r="DY97" s="34">
        <v>25.5</v>
      </c>
      <c r="DZ97" s="34">
        <v>29.25</v>
      </c>
      <c r="EA97" s="34">
        <v>35.5</v>
      </c>
      <c r="EF97" s="5"/>
      <c r="EG97" s="5"/>
      <c r="EH97" s="5"/>
      <c r="EI97" s="5"/>
      <c r="EJ97" s="5"/>
      <c r="EK97" s="5"/>
      <c r="EL97" s="5"/>
      <c r="EM97" s="5"/>
      <c r="EQ97" s="36">
        <f>EQ92+1</f>
        <v>44057</v>
      </c>
      <c r="ER97" s="37"/>
      <c r="ES97" s="37"/>
      <c r="ET97" s="37"/>
      <c r="EU97" s="40"/>
    </row>
    <row r="98" spans="1:151" ht="9.75" customHeight="1">
      <c r="A98" s="23">
        <v>7</v>
      </c>
      <c r="B98" s="25">
        <v>0</v>
      </c>
      <c r="C98" s="25">
        <v>1</v>
      </c>
      <c r="D98" s="25">
        <v>5</v>
      </c>
      <c r="E98" s="25">
        <v>5</v>
      </c>
      <c r="F98" s="25">
        <v>3</v>
      </c>
      <c r="G98" s="25">
        <v>0</v>
      </c>
      <c r="H98" s="25">
        <v>0</v>
      </c>
      <c r="I98" s="25">
        <v>1</v>
      </c>
      <c r="J98" s="25">
        <v>1</v>
      </c>
      <c r="K98" s="25">
        <v>0</v>
      </c>
      <c r="L98" s="25">
        <v>0</v>
      </c>
      <c r="M98" s="25">
        <v>0</v>
      </c>
      <c r="N98" s="26">
        <f t="shared" si="105"/>
        <v>16</v>
      </c>
      <c r="Q98" s="23">
        <v>7</v>
      </c>
      <c r="R98" s="25">
        <v>0</v>
      </c>
      <c r="S98" s="25">
        <v>0</v>
      </c>
      <c r="T98" s="25">
        <v>3</v>
      </c>
      <c r="U98" s="25">
        <v>3</v>
      </c>
      <c r="V98" s="25">
        <v>5</v>
      </c>
      <c r="W98" s="25">
        <v>2</v>
      </c>
      <c r="X98" s="25">
        <v>1</v>
      </c>
      <c r="Y98" s="25">
        <v>1</v>
      </c>
      <c r="Z98" s="25">
        <v>2</v>
      </c>
      <c r="AA98" s="25">
        <v>0</v>
      </c>
      <c r="AB98" s="25">
        <v>0</v>
      </c>
      <c r="AC98" s="25">
        <v>0</v>
      </c>
      <c r="AD98" s="26">
        <f t="shared" si="106"/>
        <v>17</v>
      </c>
      <c r="AG98" s="23">
        <v>7</v>
      </c>
      <c r="AH98" s="25">
        <v>0</v>
      </c>
      <c r="AI98" s="25">
        <v>0</v>
      </c>
      <c r="AJ98" s="25">
        <v>1</v>
      </c>
      <c r="AK98" s="25">
        <v>2</v>
      </c>
      <c r="AL98" s="25">
        <v>2</v>
      </c>
      <c r="AM98" s="25">
        <v>1</v>
      </c>
      <c r="AN98" s="25">
        <v>0</v>
      </c>
      <c r="AO98" s="25">
        <v>0</v>
      </c>
      <c r="AP98" s="25">
        <v>0</v>
      </c>
      <c r="AQ98" s="25">
        <v>0</v>
      </c>
      <c r="AR98" s="25">
        <v>0</v>
      </c>
      <c r="AS98" s="25">
        <v>0</v>
      </c>
      <c r="AT98" s="26">
        <f t="shared" si="107"/>
        <v>6</v>
      </c>
      <c r="AW98" s="23">
        <v>7</v>
      </c>
      <c r="AX98" s="25">
        <v>0</v>
      </c>
      <c r="AY98" s="25">
        <v>0</v>
      </c>
      <c r="AZ98" s="25">
        <v>1</v>
      </c>
      <c r="BA98" s="25">
        <v>0</v>
      </c>
      <c r="BB98" s="25">
        <v>1</v>
      </c>
      <c r="BC98" s="25">
        <v>1</v>
      </c>
      <c r="BD98" s="25">
        <v>0</v>
      </c>
      <c r="BE98" s="25">
        <v>0</v>
      </c>
      <c r="BF98" s="25">
        <v>0</v>
      </c>
      <c r="BG98" s="25">
        <v>0</v>
      </c>
      <c r="BH98" s="25">
        <v>0</v>
      </c>
      <c r="BI98" s="25">
        <v>0</v>
      </c>
      <c r="BJ98" s="26">
        <f t="shared" si="108"/>
        <v>3</v>
      </c>
      <c r="BM98" s="23">
        <v>7</v>
      </c>
      <c r="BN98" s="25">
        <v>0</v>
      </c>
      <c r="BO98" s="25">
        <v>0</v>
      </c>
      <c r="BP98" s="25">
        <v>2</v>
      </c>
      <c r="BQ98" s="25">
        <v>5</v>
      </c>
      <c r="BR98" s="25">
        <v>1</v>
      </c>
      <c r="BS98" s="25">
        <v>2</v>
      </c>
      <c r="BT98" s="25">
        <v>0</v>
      </c>
      <c r="BU98" s="25">
        <v>0</v>
      </c>
      <c r="BV98" s="25">
        <v>1</v>
      </c>
      <c r="BW98" s="25">
        <v>0</v>
      </c>
      <c r="BX98" s="25">
        <v>0</v>
      </c>
      <c r="BY98" s="25">
        <v>0</v>
      </c>
      <c r="BZ98" s="26">
        <f t="shared" si="109"/>
        <v>11</v>
      </c>
      <c r="CC98" s="23">
        <v>7</v>
      </c>
      <c r="CD98" s="25">
        <v>0</v>
      </c>
      <c r="CE98" s="25">
        <v>0</v>
      </c>
      <c r="CF98" s="25">
        <v>0</v>
      </c>
      <c r="CG98" s="25">
        <v>3</v>
      </c>
      <c r="CH98" s="25">
        <v>6</v>
      </c>
      <c r="CI98" s="25">
        <v>3</v>
      </c>
      <c r="CJ98" s="25">
        <v>1</v>
      </c>
      <c r="CK98" s="25">
        <v>0</v>
      </c>
      <c r="CL98" s="25">
        <v>1</v>
      </c>
      <c r="CM98" s="25">
        <v>0</v>
      </c>
      <c r="CN98" s="25">
        <v>0</v>
      </c>
      <c r="CO98" s="25">
        <v>0</v>
      </c>
      <c r="CP98" s="26">
        <f t="shared" si="110"/>
        <v>14</v>
      </c>
      <c r="CS98" s="23">
        <v>7</v>
      </c>
      <c r="CT98" s="25">
        <v>0</v>
      </c>
      <c r="CU98" s="25">
        <v>0</v>
      </c>
      <c r="CV98" s="25">
        <v>3</v>
      </c>
      <c r="CW98" s="25">
        <v>1</v>
      </c>
      <c r="CX98" s="25">
        <v>5</v>
      </c>
      <c r="CY98" s="25">
        <v>1</v>
      </c>
      <c r="CZ98" s="25">
        <v>2</v>
      </c>
      <c r="DA98" s="25">
        <v>3</v>
      </c>
      <c r="DB98" s="25">
        <v>0</v>
      </c>
      <c r="DC98" s="25">
        <v>0</v>
      </c>
      <c r="DD98" s="25">
        <v>0</v>
      </c>
      <c r="DE98" s="25">
        <v>0</v>
      </c>
      <c r="DF98" s="26">
        <f t="shared" si="111"/>
        <v>15</v>
      </c>
      <c r="DI98" s="23">
        <v>6</v>
      </c>
      <c r="DJ98" s="31">
        <f t="shared" si="112"/>
        <v>13</v>
      </c>
      <c r="DK98" s="31">
        <f t="shared" si="113"/>
        <v>12</v>
      </c>
      <c r="DL98" s="31">
        <f t="shared" si="114"/>
        <v>4</v>
      </c>
      <c r="DM98" s="31">
        <f t="shared" si="115"/>
        <v>10</v>
      </c>
      <c r="DN98" s="31">
        <f t="shared" si="116"/>
        <v>13</v>
      </c>
      <c r="DO98" s="31">
        <f t="shared" si="117"/>
        <v>16</v>
      </c>
      <c r="DP98" s="31">
        <f t="shared" si="118"/>
        <v>14</v>
      </c>
      <c r="DQ98" s="32">
        <f t="shared" si="119"/>
        <v>13.6</v>
      </c>
      <c r="DR98" s="33">
        <f t="shared" si="120"/>
        <v>11.714285714285714</v>
      </c>
      <c r="DT98" s="23">
        <v>6</v>
      </c>
      <c r="DU98" s="34">
        <v>34.53846153846154</v>
      </c>
      <c r="DV98" s="34">
        <v>40.083333333333336</v>
      </c>
      <c r="DW98" s="34">
        <v>33.625</v>
      </c>
      <c r="DX98" s="34">
        <v>25.25</v>
      </c>
      <c r="DY98" s="34">
        <v>30.307692307692307</v>
      </c>
      <c r="DZ98" s="34">
        <v>35.65625</v>
      </c>
      <c r="EA98" s="34">
        <v>39.785714285714285</v>
      </c>
      <c r="EF98" s="23" t="s">
        <v>3</v>
      </c>
      <c r="EG98" s="39">
        <f t="shared" ref="EG98:EM98" si="121">SUM(EG93:EG96)</f>
        <v>1056</v>
      </c>
      <c r="EH98" s="39">
        <f t="shared" si="121"/>
        <v>1060</v>
      </c>
      <c r="EI98" s="39">
        <f t="shared" si="121"/>
        <v>886</v>
      </c>
      <c r="EJ98" s="39">
        <f t="shared" si="121"/>
        <v>626</v>
      </c>
      <c r="EK98" s="39">
        <f t="shared" si="121"/>
        <v>1038</v>
      </c>
      <c r="EL98" s="39">
        <f t="shared" si="121"/>
        <v>1110</v>
      </c>
      <c r="EM98" s="39">
        <f t="shared" si="121"/>
        <v>1060</v>
      </c>
      <c r="EQ98" s="38" t="s">
        <v>17</v>
      </c>
      <c r="ER98" s="35">
        <f>R70</f>
        <v>772</v>
      </c>
      <c r="ES98" s="35">
        <f>S70+T70+V70+W70+X70+AC70</f>
        <v>119</v>
      </c>
      <c r="ET98" s="35">
        <f>U70+Y70+Z70+AA70+AB70+AD70</f>
        <v>2</v>
      </c>
      <c r="EU98" s="33">
        <f>SUM(ER98:ET98)</f>
        <v>893</v>
      </c>
    </row>
    <row r="99" spans="1:151" ht="9.75" customHeight="1">
      <c r="A99" s="23">
        <v>8</v>
      </c>
      <c r="B99" s="25">
        <v>0</v>
      </c>
      <c r="C99" s="25">
        <v>4</v>
      </c>
      <c r="D99" s="25">
        <v>17</v>
      </c>
      <c r="E99" s="25">
        <v>25</v>
      </c>
      <c r="F99" s="25">
        <v>8</v>
      </c>
      <c r="G99" s="25">
        <v>7</v>
      </c>
      <c r="H99" s="25">
        <v>1</v>
      </c>
      <c r="I99" s="25">
        <v>1</v>
      </c>
      <c r="J99" s="25">
        <v>0</v>
      </c>
      <c r="K99" s="25">
        <v>0</v>
      </c>
      <c r="L99" s="25">
        <v>0</v>
      </c>
      <c r="M99" s="25">
        <v>0</v>
      </c>
      <c r="N99" s="26">
        <f t="shared" si="105"/>
        <v>63</v>
      </c>
      <c r="Q99" s="23">
        <v>8</v>
      </c>
      <c r="R99" s="25">
        <v>0</v>
      </c>
      <c r="S99" s="25">
        <v>3</v>
      </c>
      <c r="T99" s="25">
        <v>16</v>
      </c>
      <c r="U99" s="25">
        <v>18</v>
      </c>
      <c r="V99" s="25">
        <v>6</v>
      </c>
      <c r="W99" s="25">
        <v>8</v>
      </c>
      <c r="X99" s="25">
        <v>1</v>
      </c>
      <c r="Y99" s="25">
        <v>0</v>
      </c>
      <c r="Z99" s="25">
        <v>0</v>
      </c>
      <c r="AA99" s="25">
        <v>0</v>
      </c>
      <c r="AB99" s="25">
        <v>0</v>
      </c>
      <c r="AC99" s="25">
        <v>0</v>
      </c>
      <c r="AD99" s="26">
        <f t="shared" si="106"/>
        <v>52</v>
      </c>
      <c r="AG99" s="23">
        <v>8</v>
      </c>
      <c r="AH99" s="25">
        <v>0</v>
      </c>
      <c r="AI99" s="25">
        <v>0</v>
      </c>
      <c r="AJ99" s="25">
        <v>3</v>
      </c>
      <c r="AK99" s="25">
        <v>5</v>
      </c>
      <c r="AL99" s="25">
        <v>1</v>
      </c>
      <c r="AM99" s="25">
        <v>2</v>
      </c>
      <c r="AN99" s="25">
        <v>0</v>
      </c>
      <c r="AO99" s="25">
        <v>1</v>
      </c>
      <c r="AP99" s="25">
        <v>1</v>
      </c>
      <c r="AQ99" s="25">
        <v>0</v>
      </c>
      <c r="AR99" s="25">
        <v>0</v>
      </c>
      <c r="AS99" s="25">
        <v>0</v>
      </c>
      <c r="AT99" s="26">
        <f t="shared" si="107"/>
        <v>13</v>
      </c>
      <c r="AW99" s="23">
        <v>8</v>
      </c>
      <c r="AX99" s="25">
        <v>0</v>
      </c>
      <c r="AY99" s="25">
        <v>1</v>
      </c>
      <c r="AZ99" s="25">
        <v>1</v>
      </c>
      <c r="BA99" s="25">
        <v>4</v>
      </c>
      <c r="BB99" s="25">
        <v>1</v>
      </c>
      <c r="BC99" s="25">
        <v>2</v>
      </c>
      <c r="BD99" s="25">
        <v>1</v>
      </c>
      <c r="BE99" s="25">
        <v>1</v>
      </c>
      <c r="BF99" s="25">
        <v>0</v>
      </c>
      <c r="BG99" s="25">
        <v>0</v>
      </c>
      <c r="BH99" s="25">
        <v>0</v>
      </c>
      <c r="BI99" s="25">
        <v>0</v>
      </c>
      <c r="BJ99" s="26">
        <f t="shared" si="108"/>
        <v>11</v>
      </c>
      <c r="BM99" s="23">
        <v>8</v>
      </c>
      <c r="BN99" s="25">
        <v>0</v>
      </c>
      <c r="BO99" s="25">
        <v>3</v>
      </c>
      <c r="BP99" s="25">
        <v>14</v>
      </c>
      <c r="BQ99" s="25">
        <v>11</v>
      </c>
      <c r="BR99" s="25">
        <v>5</v>
      </c>
      <c r="BS99" s="25">
        <v>9</v>
      </c>
      <c r="BT99" s="25">
        <v>0</v>
      </c>
      <c r="BU99" s="25">
        <v>0</v>
      </c>
      <c r="BV99" s="25">
        <v>0</v>
      </c>
      <c r="BW99" s="25">
        <v>0</v>
      </c>
      <c r="BX99" s="25">
        <v>0</v>
      </c>
      <c r="BY99" s="25">
        <v>0</v>
      </c>
      <c r="BZ99" s="26">
        <f t="shared" si="109"/>
        <v>42</v>
      </c>
      <c r="CC99" s="23">
        <v>8</v>
      </c>
      <c r="CD99" s="25">
        <v>0</v>
      </c>
      <c r="CE99" s="25">
        <v>0</v>
      </c>
      <c r="CF99" s="25">
        <v>4</v>
      </c>
      <c r="CG99" s="25">
        <v>12</v>
      </c>
      <c r="CH99" s="25">
        <v>24</v>
      </c>
      <c r="CI99" s="25">
        <v>15</v>
      </c>
      <c r="CJ99" s="25">
        <v>2</v>
      </c>
      <c r="CK99" s="25">
        <v>1</v>
      </c>
      <c r="CL99" s="25">
        <v>0</v>
      </c>
      <c r="CM99" s="25">
        <v>0</v>
      </c>
      <c r="CN99" s="25">
        <v>0</v>
      </c>
      <c r="CO99" s="25">
        <v>0</v>
      </c>
      <c r="CP99" s="26">
        <f t="shared" si="110"/>
        <v>58</v>
      </c>
      <c r="CS99" s="23">
        <v>8</v>
      </c>
      <c r="CT99" s="25">
        <v>0</v>
      </c>
      <c r="CU99" s="25">
        <v>0</v>
      </c>
      <c r="CV99" s="25">
        <v>6</v>
      </c>
      <c r="CW99" s="25">
        <v>9</v>
      </c>
      <c r="CX99" s="25">
        <v>27</v>
      </c>
      <c r="CY99" s="25">
        <v>15</v>
      </c>
      <c r="CZ99" s="25">
        <v>3</v>
      </c>
      <c r="DA99" s="25">
        <v>1</v>
      </c>
      <c r="DB99" s="25">
        <v>0</v>
      </c>
      <c r="DC99" s="25">
        <v>0</v>
      </c>
      <c r="DD99" s="25">
        <v>0</v>
      </c>
      <c r="DE99" s="25">
        <v>0</v>
      </c>
      <c r="DF99" s="26">
        <f t="shared" si="111"/>
        <v>61</v>
      </c>
      <c r="DI99" s="23">
        <v>7</v>
      </c>
      <c r="DJ99" s="31">
        <f t="shared" si="112"/>
        <v>25</v>
      </c>
      <c r="DK99" s="31">
        <f t="shared" si="113"/>
        <v>21</v>
      </c>
      <c r="DL99" s="31">
        <f t="shared" si="114"/>
        <v>11</v>
      </c>
      <c r="DM99" s="31">
        <f t="shared" si="115"/>
        <v>8</v>
      </c>
      <c r="DN99" s="31">
        <f t="shared" si="116"/>
        <v>32</v>
      </c>
      <c r="DO99" s="31">
        <f t="shared" si="117"/>
        <v>25</v>
      </c>
      <c r="DP99" s="31">
        <f t="shared" si="118"/>
        <v>28</v>
      </c>
      <c r="DQ99" s="32">
        <f t="shared" si="119"/>
        <v>26.2</v>
      </c>
      <c r="DR99" s="33">
        <f t="shared" si="120"/>
        <v>21.428571428571427</v>
      </c>
      <c r="DT99" s="23">
        <v>7</v>
      </c>
      <c r="DU99" s="34">
        <v>32.6</v>
      </c>
      <c r="DV99" s="34">
        <v>35.976190476190474</v>
      </c>
      <c r="DW99" s="34">
        <v>33.227272727272727</v>
      </c>
      <c r="DX99" s="34">
        <v>31.75</v>
      </c>
      <c r="DY99" s="34">
        <v>31.984375</v>
      </c>
      <c r="DZ99" s="34">
        <v>37.1</v>
      </c>
      <c r="EA99" s="34">
        <v>38.089285714285715</v>
      </c>
      <c r="EF99" s="5"/>
      <c r="EG99" s="5"/>
      <c r="EH99" s="5"/>
      <c r="EI99" s="5"/>
      <c r="EJ99" s="5"/>
      <c r="EK99" s="5"/>
      <c r="EL99" s="5"/>
      <c r="EM99" s="5"/>
      <c r="EQ99" s="38" t="s">
        <v>19</v>
      </c>
      <c r="ER99" s="35">
        <f>R71</f>
        <v>886</v>
      </c>
      <c r="ES99" s="35">
        <f>S71+T71+V71+W71+X71+AC71</f>
        <v>127</v>
      </c>
      <c r="ET99" s="35">
        <f>U71+Y71+Z71+AA71+AB71+AD71</f>
        <v>2</v>
      </c>
      <c r="EU99" s="33">
        <f>SUM(ER99:ET99)</f>
        <v>1015</v>
      </c>
    </row>
    <row r="100" spans="1:151" ht="9.75" customHeight="1">
      <c r="A100" s="23">
        <v>9</v>
      </c>
      <c r="B100" s="25">
        <v>0</v>
      </c>
      <c r="C100" s="25">
        <v>5</v>
      </c>
      <c r="D100" s="25">
        <v>18</v>
      </c>
      <c r="E100" s="25">
        <v>17</v>
      </c>
      <c r="F100" s="25">
        <v>9</v>
      </c>
      <c r="G100" s="25">
        <v>2</v>
      </c>
      <c r="H100" s="25">
        <v>0</v>
      </c>
      <c r="I100" s="25">
        <v>0</v>
      </c>
      <c r="J100" s="25">
        <v>0</v>
      </c>
      <c r="K100" s="25">
        <v>0</v>
      </c>
      <c r="L100" s="25">
        <v>0</v>
      </c>
      <c r="M100" s="25">
        <v>0</v>
      </c>
      <c r="N100" s="26">
        <f t="shared" si="105"/>
        <v>51</v>
      </c>
      <c r="Q100" s="23">
        <v>9</v>
      </c>
      <c r="R100" s="25">
        <v>0</v>
      </c>
      <c r="S100" s="25">
        <v>0</v>
      </c>
      <c r="T100" s="25">
        <v>19</v>
      </c>
      <c r="U100" s="25">
        <v>18</v>
      </c>
      <c r="V100" s="25">
        <v>4</v>
      </c>
      <c r="W100" s="25">
        <v>3</v>
      </c>
      <c r="X100" s="25">
        <v>0</v>
      </c>
      <c r="Y100" s="25">
        <v>0</v>
      </c>
      <c r="Z100" s="25">
        <v>0</v>
      </c>
      <c r="AA100" s="25">
        <v>0</v>
      </c>
      <c r="AB100" s="25">
        <v>0</v>
      </c>
      <c r="AC100" s="25">
        <v>0</v>
      </c>
      <c r="AD100" s="26">
        <f t="shared" si="106"/>
        <v>44</v>
      </c>
      <c r="AG100" s="23">
        <v>9</v>
      </c>
      <c r="AH100" s="25">
        <v>0</v>
      </c>
      <c r="AI100" s="25">
        <v>1</v>
      </c>
      <c r="AJ100" s="25">
        <v>4</v>
      </c>
      <c r="AK100" s="25">
        <v>9</v>
      </c>
      <c r="AL100" s="25">
        <v>3</v>
      </c>
      <c r="AM100" s="25">
        <v>0</v>
      </c>
      <c r="AN100" s="25">
        <v>1</v>
      </c>
      <c r="AO100" s="25">
        <v>0</v>
      </c>
      <c r="AP100" s="25">
        <v>0</v>
      </c>
      <c r="AQ100" s="25">
        <v>0</v>
      </c>
      <c r="AR100" s="25">
        <v>0</v>
      </c>
      <c r="AS100" s="25">
        <v>0</v>
      </c>
      <c r="AT100" s="26">
        <f t="shared" si="107"/>
        <v>18</v>
      </c>
      <c r="AW100" s="23">
        <v>9</v>
      </c>
      <c r="AX100" s="25">
        <v>0</v>
      </c>
      <c r="AY100" s="25">
        <v>1</v>
      </c>
      <c r="AZ100" s="25">
        <v>4</v>
      </c>
      <c r="BA100" s="25">
        <v>7</v>
      </c>
      <c r="BB100" s="25">
        <v>3</v>
      </c>
      <c r="BC100" s="25">
        <v>2</v>
      </c>
      <c r="BD100" s="25">
        <v>0</v>
      </c>
      <c r="BE100" s="25">
        <v>0</v>
      </c>
      <c r="BF100" s="25">
        <v>0</v>
      </c>
      <c r="BG100" s="25">
        <v>0</v>
      </c>
      <c r="BH100" s="25">
        <v>0</v>
      </c>
      <c r="BI100" s="25">
        <v>0</v>
      </c>
      <c r="BJ100" s="26">
        <f t="shared" si="108"/>
        <v>17</v>
      </c>
      <c r="BM100" s="23">
        <v>9</v>
      </c>
      <c r="BN100" s="25">
        <v>0</v>
      </c>
      <c r="BO100" s="25">
        <v>7</v>
      </c>
      <c r="BP100" s="25">
        <v>25</v>
      </c>
      <c r="BQ100" s="25">
        <v>19</v>
      </c>
      <c r="BR100" s="25">
        <v>12</v>
      </c>
      <c r="BS100" s="25">
        <v>1</v>
      </c>
      <c r="BT100" s="25">
        <v>0</v>
      </c>
      <c r="BU100" s="25">
        <v>0</v>
      </c>
      <c r="BV100" s="25">
        <v>0</v>
      </c>
      <c r="BW100" s="25">
        <v>0</v>
      </c>
      <c r="BX100" s="25">
        <v>0</v>
      </c>
      <c r="BY100" s="25">
        <v>0</v>
      </c>
      <c r="BZ100" s="26">
        <f t="shared" si="109"/>
        <v>64</v>
      </c>
      <c r="CC100" s="23">
        <v>9</v>
      </c>
      <c r="CD100" s="25">
        <v>0</v>
      </c>
      <c r="CE100" s="25">
        <v>2</v>
      </c>
      <c r="CF100" s="25">
        <v>13</v>
      </c>
      <c r="CG100" s="25">
        <v>6</v>
      </c>
      <c r="CH100" s="25">
        <v>16</v>
      </c>
      <c r="CI100" s="25">
        <v>12</v>
      </c>
      <c r="CJ100" s="25">
        <v>2</v>
      </c>
      <c r="CK100" s="25">
        <v>2</v>
      </c>
      <c r="CL100" s="25">
        <v>0</v>
      </c>
      <c r="CM100" s="25">
        <v>0</v>
      </c>
      <c r="CN100" s="25">
        <v>0</v>
      </c>
      <c r="CO100" s="25">
        <v>0</v>
      </c>
      <c r="CP100" s="26">
        <f t="shared" si="110"/>
        <v>53</v>
      </c>
      <c r="CS100" s="23">
        <v>9</v>
      </c>
      <c r="CT100" s="25">
        <v>0</v>
      </c>
      <c r="CU100" s="25">
        <v>1</v>
      </c>
      <c r="CV100" s="25">
        <v>1</v>
      </c>
      <c r="CW100" s="25">
        <v>7</v>
      </c>
      <c r="CX100" s="25">
        <v>23</v>
      </c>
      <c r="CY100" s="25">
        <v>10</v>
      </c>
      <c r="CZ100" s="25">
        <v>4</v>
      </c>
      <c r="DA100" s="25">
        <v>2</v>
      </c>
      <c r="DB100" s="25">
        <v>0</v>
      </c>
      <c r="DC100" s="25">
        <v>0</v>
      </c>
      <c r="DD100" s="25">
        <v>0</v>
      </c>
      <c r="DE100" s="25">
        <v>0</v>
      </c>
      <c r="DF100" s="26">
        <f t="shared" si="111"/>
        <v>48</v>
      </c>
      <c r="DI100" s="23">
        <v>8</v>
      </c>
      <c r="DJ100" s="31">
        <f t="shared" si="112"/>
        <v>72</v>
      </c>
      <c r="DK100" s="31">
        <f t="shared" si="113"/>
        <v>59</v>
      </c>
      <c r="DL100" s="31">
        <f t="shared" si="114"/>
        <v>10</v>
      </c>
      <c r="DM100" s="31">
        <f t="shared" si="115"/>
        <v>7</v>
      </c>
      <c r="DN100" s="31">
        <f t="shared" si="116"/>
        <v>68</v>
      </c>
      <c r="DO100" s="31">
        <f t="shared" si="117"/>
        <v>83</v>
      </c>
      <c r="DP100" s="31">
        <f t="shared" si="118"/>
        <v>64</v>
      </c>
      <c r="DQ100" s="32">
        <f t="shared" si="119"/>
        <v>69.2</v>
      </c>
      <c r="DR100" s="33">
        <f t="shared" si="120"/>
        <v>51.857142857142854</v>
      </c>
      <c r="DT100" s="23">
        <v>8</v>
      </c>
      <c r="DU100" s="34">
        <v>29.527777777777779</v>
      </c>
      <c r="DV100" s="34">
        <v>34.525423728813557</v>
      </c>
      <c r="DW100" s="34">
        <v>32</v>
      </c>
      <c r="DX100" s="34">
        <v>30.142857142857142</v>
      </c>
      <c r="DY100" s="34">
        <v>32.117647058823529</v>
      </c>
      <c r="DZ100" s="34">
        <v>36.343373493975903</v>
      </c>
      <c r="EA100" s="34">
        <v>38.4296875</v>
      </c>
      <c r="EF100" s="41" t="str">
        <f>TEXT(EF101,"dddd")</f>
        <v>Thursday</v>
      </c>
      <c r="EH100" s="5"/>
      <c r="EI100" s="5"/>
      <c r="EJ100" s="5"/>
      <c r="EK100" s="5"/>
      <c r="EL100" s="5"/>
      <c r="EM100" s="5"/>
      <c r="EQ100" s="38" t="s">
        <v>21</v>
      </c>
      <c r="ER100" s="35">
        <f>R72</f>
        <v>905</v>
      </c>
      <c r="ES100" s="35">
        <f>S72+T72+V72+W72+X72+AC72</f>
        <v>130</v>
      </c>
      <c r="ET100" s="35">
        <f>U72+Y72+Z72+AA72+AB72+AD72</f>
        <v>2</v>
      </c>
      <c r="EU100" s="33">
        <f>SUM(ER100:ET100)</f>
        <v>1037</v>
      </c>
    </row>
    <row r="101" spans="1:151" ht="9.75" customHeight="1">
      <c r="A101" s="23">
        <v>10</v>
      </c>
      <c r="B101" s="25">
        <v>0</v>
      </c>
      <c r="C101" s="25">
        <v>4</v>
      </c>
      <c r="D101" s="25">
        <v>26</v>
      </c>
      <c r="E101" s="25">
        <v>12</v>
      </c>
      <c r="F101" s="25">
        <v>5</v>
      </c>
      <c r="G101" s="25">
        <v>2</v>
      </c>
      <c r="H101" s="25">
        <v>0</v>
      </c>
      <c r="I101" s="25">
        <v>0</v>
      </c>
      <c r="J101" s="25">
        <v>0</v>
      </c>
      <c r="K101" s="25">
        <v>0</v>
      </c>
      <c r="L101" s="25">
        <v>0</v>
      </c>
      <c r="M101" s="25">
        <v>0</v>
      </c>
      <c r="N101" s="26">
        <f t="shared" si="105"/>
        <v>49</v>
      </c>
      <c r="Q101" s="23">
        <v>10</v>
      </c>
      <c r="R101" s="25">
        <v>0</v>
      </c>
      <c r="S101" s="25">
        <v>2</v>
      </c>
      <c r="T101" s="25">
        <v>27</v>
      </c>
      <c r="U101" s="25">
        <v>14</v>
      </c>
      <c r="V101" s="25">
        <v>7</v>
      </c>
      <c r="W101" s="25">
        <v>1</v>
      </c>
      <c r="X101" s="25">
        <v>0</v>
      </c>
      <c r="Y101" s="25">
        <v>0</v>
      </c>
      <c r="Z101" s="25">
        <v>0</v>
      </c>
      <c r="AA101" s="25">
        <v>0</v>
      </c>
      <c r="AB101" s="25">
        <v>0</v>
      </c>
      <c r="AC101" s="25">
        <v>0</v>
      </c>
      <c r="AD101" s="26">
        <f t="shared" si="106"/>
        <v>51</v>
      </c>
      <c r="AG101" s="23">
        <v>10</v>
      </c>
      <c r="AH101" s="25">
        <v>0</v>
      </c>
      <c r="AI101" s="25">
        <v>5</v>
      </c>
      <c r="AJ101" s="25">
        <v>14</v>
      </c>
      <c r="AK101" s="25">
        <v>10</v>
      </c>
      <c r="AL101" s="25">
        <v>7</v>
      </c>
      <c r="AM101" s="25">
        <v>2</v>
      </c>
      <c r="AN101" s="25">
        <v>0</v>
      </c>
      <c r="AO101" s="25">
        <v>0</v>
      </c>
      <c r="AP101" s="25">
        <v>0</v>
      </c>
      <c r="AQ101" s="25">
        <v>0</v>
      </c>
      <c r="AR101" s="25">
        <v>0</v>
      </c>
      <c r="AS101" s="25">
        <v>0</v>
      </c>
      <c r="AT101" s="26">
        <f t="shared" si="107"/>
        <v>38</v>
      </c>
      <c r="AW101" s="23">
        <v>10</v>
      </c>
      <c r="AX101" s="25">
        <v>0</v>
      </c>
      <c r="AY101" s="25">
        <v>6</v>
      </c>
      <c r="AZ101" s="25">
        <v>9</v>
      </c>
      <c r="BA101" s="25">
        <v>8</v>
      </c>
      <c r="BB101" s="25">
        <v>4</v>
      </c>
      <c r="BC101" s="25">
        <v>1</v>
      </c>
      <c r="BD101" s="25">
        <v>0</v>
      </c>
      <c r="BE101" s="25">
        <v>0</v>
      </c>
      <c r="BF101" s="25">
        <v>0</v>
      </c>
      <c r="BG101" s="25">
        <v>0</v>
      </c>
      <c r="BH101" s="25">
        <v>0</v>
      </c>
      <c r="BI101" s="25">
        <v>0</v>
      </c>
      <c r="BJ101" s="26">
        <f t="shared" si="108"/>
        <v>28</v>
      </c>
      <c r="BM101" s="23">
        <v>10</v>
      </c>
      <c r="BN101" s="25">
        <v>0</v>
      </c>
      <c r="BO101" s="25">
        <v>3</v>
      </c>
      <c r="BP101" s="25">
        <v>23</v>
      </c>
      <c r="BQ101" s="25">
        <v>12</v>
      </c>
      <c r="BR101" s="25">
        <v>4</v>
      </c>
      <c r="BS101" s="25">
        <v>0</v>
      </c>
      <c r="BT101" s="25">
        <v>0</v>
      </c>
      <c r="BU101" s="25">
        <v>0</v>
      </c>
      <c r="BV101" s="25">
        <v>0</v>
      </c>
      <c r="BW101" s="25">
        <v>0</v>
      </c>
      <c r="BX101" s="25">
        <v>0</v>
      </c>
      <c r="BY101" s="25">
        <v>0</v>
      </c>
      <c r="BZ101" s="26">
        <f t="shared" si="109"/>
        <v>42</v>
      </c>
      <c r="CC101" s="23">
        <v>10</v>
      </c>
      <c r="CD101" s="25">
        <v>0</v>
      </c>
      <c r="CE101" s="25">
        <v>1</v>
      </c>
      <c r="CF101" s="25">
        <v>16</v>
      </c>
      <c r="CG101" s="25">
        <v>19</v>
      </c>
      <c r="CH101" s="25">
        <v>16</v>
      </c>
      <c r="CI101" s="25">
        <v>4</v>
      </c>
      <c r="CJ101" s="25">
        <v>2</v>
      </c>
      <c r="CK101" s="25">
        <v>0</v>
      </c>
      <c r="CL101" s="25">
        <v>0</v>
      </c>
      <c r="CM101" s="25">
        <v>0</v>
      </c>
      <c r="CN101" s="25">
        <v>0</v>
      </c>
      <c r="CO101" s="25">
        <v>0</v>
      </c>
      <c r="CP101" s="26">
        <f t="shared" si="110"/>
        <v>58</v>
      </c>
      <c r="CS101" s="23">
        <v>10</v>
      </c>
      <c r="CT101" s="25">
        <v>0</v>
      </c>
      <c r="CU101" s="25">
        <v>1</v>
      </c>
      <c r="CV101" s="25">
        <v>9</v>
      </c>
      <c r="CW101" s="25">
        <v>18</v>
      </c>
      <c r="CX101" s="25">
        <v>13</v>
      </c>
      <c r="CY101" s="25">
        <v>7</v>
      </c>
      <c r="CZ101" s="25">
        <v>0</v>
      </c>
      <c r="DA101" s="25">
        <v>2</v>
      </c>
      <c r="DB101" s="25">
        <v>0</v>
      </c>
      <c r="DC101" s="25">
        <v>0</v>
      </c>
      <c r="DD101" s="25">
        <v>0</v>
      </c>
      <c r="DE101" s="25">
        <v>0</v>
      </c>
      <c r="DF101" s="26">
        <f t="shared" si="111"/>
        <v>50</v>
      </c>
      <c r="DI101" s="23">
        <v>9</v>
      </c>
      <c r="DJ101" s="31">
        <f t="shared" si="112"/>
        <v>80</v>
      </c>
      <c r="DK101" s="31">
        <f t="shared" si="113"/>
        <v>77</v>
      </c>
      <c r="DL101" s="31">
        <f t="shared" si="114"/>
        <v>41</v>
      </c>
      <c r="DM101" s="31">
        <f t="shared" si="115"/>
        <v>21</v>
      </c>
      <c r="DN101" s="31">
        <f t="shared" si="116"/>
        <v>83</v>
      </c>
      <c r="DO101" s="31">
        <f t="shared" si="117"/>
        <v>88</v>
      </c>
      <c r="DP101" s="31">
        <f t="shared" si="118"/>
        <v>80</v>
      </c>
      <c r="DQ101" s="32">
        <f t="shared" si="119"/>
        <v>81.599999999999994</v>
      </c>
      <c r="DR101" s="33">
        <f t="shared" si="120"/>
        <v>67.142857142857139</v>
      </c>
      <c r="DT101" s="23">
        <v>9</v>
      </c>
      <c r="DU101" s="34">
        <v>29.84375</v>
      </c>
      <c r="DV101" s="34">
        <v>29.168831168831169</v>
      </c>
      <c r="DW101" s="34">
        <v>29.646341463414632</v>
      </c>
      <c r="DX101" s="34">
        <v>30.38095238095238</v>
      </c>
      <c r="DY101" s="34">
        <v>29.265060240963855</v>
      </c>
      <c r="DZ101" s="34">
        <v>35.13068181818182</v>
      </c>
      <c r="EA101" s="34">
        <v>36.5625</v>
      </c>
      <c r="EF101" s="42">
        <f>EG92</f>
        <v>44056</v>
      </c>
      <c r="EG101" s="5"/>
      <c r="EH101" s="5"/>
      <c r="EI101" s="5"/>
      <c r="EJ101" s="5"/>
      <c r="EK101" s="5"/>
      <c r="EL101" s="5"/>
      <c r="EM101" s="5"/>
      <c r="EQ101" s="38" t="s">
        <v>22</v>
      </c>
      <c r="ER101" s="35">
        <f>R73</f>
        <v>926</v>
      </c>
      <c r="ES101" s="35">
        <f>S73+T73+V73+W73+X73+AC73</f>
        <v>132</v>
      </c>
      <c r="ET101" s="35">
        <f>U73+Y73+Z73+AA73+AB73+AD73</f>
        <v>2</v>
      </c>
      <c r="EU101" s="33">
        <f>SUM(ER101:ET101)</f>
        <v>1060</v>
      </c>
    </row>
    <row r="102" spans="1:151" ht="9.75" customHeight="1">
      <c r="A102" s="23">
        <v>11</v>
      </c>
      <c r="B102" s="25">
        <v>0</v>
      </c>
      <c r="C102" s="25">
        <v>3</v>
      </c>
      <c r="D102" s="25">
        <v>27</v>
      </c>
      <c r="E102" s="25">
        <v>22</v>
      </c>
      <c r="F102" s="25">
        <v>6</v>
      </c>
      <c r="G102" s="25">
        <v>2</v>
      </c>
      <c r="H102" s="25">
        <v>0</v>
      </c>
      <c r="I102" s="25">
        <v>1</v>
      </c>
      <c r="J102" s="25">
        <v>0</v>
      </c>
      <c r="K102" s="25">
        <v>0</v>
      </c>
      <c r="L102" s="25">
        <v>0</v>
      </c>
      <c r="M102" s="25">
        <v>0</v>
      </c>
      <c r="N102" s="26">
        <f t="shared" si="105"/>
        <v>61</v>
      </c>
      <c r="Q102" s="23">
        <v>11</v>
      </c>
      <c r="R102" s="25">
        <v>0</v>
      </c>
      <c r="S102" s="25">
        <v>10</v>
      </c>
      <c r="T102" s="25">
        <v>21</v>
      </c>
      <c r="U102" s="25">
        <v>10</v>
      </c>
      <c r="V102" s="25">
        <v>7</v>
      </c>
      <c r="W102" s="25">
        <v>3</v>
      </c>
      <c r="X102" s="25">
        <v>2</v>
      </c>
      <c r="Y102" s="25">
        <v>0</v>
      </c>
      <c r="Z102" s="25">
        <v>0</v>
      </c>
      <c r="AA102" s="25">
        <v>0</v>
      </c>
      <c r="AB102" s="25">
        <v>0</v>
      </c>
      <c r="AC102" s="25">
        <v>0</v>
      </c>
      <c r="AD102" s="26">
        <f t="shared" si="106"/>
        <v>53</v>
      </c>
      <c r="AG102" s="23">
        <v>11</v>
      </c>
      <c r="AH102" s="25">
        <v>0</v>
      </c>
      <c r="AI102" s="25">
        <v>6</v>
      </c>
      <c r="AJ102" s="25">
        <v>33</v>
      </c>
      <c r="AK102" s="25">
        <v>12</v>
      </c>
      <c r="AL102" s="25">
        <v>4</v>
      </c>
      <c r="AM102" s="25">
        <v>5</v>
      </c>
      <c r="AN102" s="25">
        <v>2</v>
      </c>
      <c r="AO102" s="25">
        <v>0</v>
      </c>
      <c r="AP102" s="25">
        <v>0</v>
      </c>
      <c r="AQ102" s="25">
        <v>0</v>
      </c>
      <c r="AR102" s="25">
        <v>0</v>
      </c>
      <c r="AS102" s="25">
        <v>0</v>
      </c>
      <c r="AT102" s="26">
        <f t="shared" si="107"/>
        <v>62</v>
      </c>
      <c r="AW102" s="23">
        <v>11</v>
      </c>
      <c r="AX102" s="25">
        <v>0</v>
      </c>
      <c r="AY102" s="25">
        <v>3</v>
      </c>
      <c r="AZ102" s="25">
        <v>14</v>
      </c>
      <c r="BA102" s="25">
        <v>14</v>
      </c>
      <c r="BB102" s="25">
        <v>6</v>
      </c>
      <c r="BC102" s="25">
        <v>1</v>
      </c>
      <c r="BD102" s="25">
        <v>0</v>
      </c>
      <c r="BE102" s="25">
        <v>0</v>
      </c>
      <c r="BF102" s="25">
        <v>0</v>
      </c>
      <c r="BG102" s="25">
        <v>0</v>
      </c>
      <c r="BH102" s="25">
        <v>0</v>
      </c>
      <c r="BI102" s="25">
        <v>0</v>
      </c>
      <c r="BJ102" s="26">
        <f t="shared" si="108"/>
        <v>38</v>
      </c>
      <c r="BM102" s="23">
        <v>11</v>
      </c>
      <c r="BN102" s="25">
        <v>0</v>
      </c>
      <c r="BO102" s="25">
        <v>5</v>
      </c>
      <c r="BP102" s="25">
        <v>33</v>
      </c>
      <c r="BQ102" s="25">
        <v>13</v>
      </c>
      <c r="BR102" s="25">
        <v>5</v>
      </c>
      <c r="BS102" s="25">
        <v>2</v>
      </c>
      <c r="BT102" s="25">
        <v>0</v>
      </c>
      <c r="BU102" s="25">
        <v>0</v>
      </c>
      <c r="BV102" s="25">
        <v>0</v>
      </c>
      <c r="BW102" s="25">
        <v>0</v>
      </c>
      <c r="BX102" s="25">
        <v>0</v>
      </c>
      <c r="BY102" s="25">
        <v>0</v>
      </c>
      <c r="BZ102" s="26">
        <f t="shared" si="109"/>
        <v>58</v>
      </c>
      <c r="CC102" s="23">
        <v>11</v>
      </c>
      <c r="CD102" s="25">
        <v>0</v>
      </c>
      <c r="CE102" s="25">
        <v>0</v>
      </c>
      <c r="CF102" s="25">
        <v>15</v>
      </c>
      <c r="CG102" s="25">
        <v>20</v>
      </c>
      <c r="CH102" s="25">
        <v>19</v>
      </c>
      <c r="CI102" s="25">
        <v>7</v>
      </c>
      <c r="CJ102" s="25">
        <v>2</v>
      </c>
      <c r="CK102" s="25">
        <v>1</v>
      </c>
      <c r="CL102" s="25">
        <v>0</v>
      </c>
      <c r="CM102" s="25">
        <v>0</v>
      </c>
      <c r="CN102" s="25">
        <v>0</v>
      </c>
      <c r="CO102" s="25">
        <v>0</v>
      </c>
      <c r="CP102" s="26">
        <f t="shared" si="110"/>
        <v>64</v>
      </c>
      <c r="CS102" s="23">
        <v>11</v>
      </c>
      <c r="CT102" s="25">
        <v>0</v>
      </c>
      <c r="CU102" s="25">
        <v>1</v>
      </c>
      <c r="CV102" s="25">
        <v>7</v>
      </c>
      <c r="CW102" s="25">
        <v>20</v>
      </c>
      <c r="CX102" s="25">
        <v>19</v>
      </c>
      <c r="CY102" s="25">
        <v>6</v>
      </c>
      <c r="CZ102" s="25">
        <v>1</v>
      </c>
      <c r="DA102" s="25">
        <v>1</v>
      </c>
      <c r="DB102" s="25">
        <v>0</v>
      </c>
      <c r="DC102" s="25">
        <v>0</v>
      </c>
      <c r="DD102" s="25">
        <v>0</v>
      </c>
      <c r="DE102" s="25">
        <v>0</v>
      </c>
      <c r="DF102" s="26">
        <f t="shared" si="111"/>
        <v>55</v>
      </c>
      <c r="DI102" s="23">
        <v>10</v>
      </c>
      <c r="DJ102" s="31">
        <f t="shared" si="112"/>
        <v>48</v>
      </c>
      <c r="DK102" s="31">
        <f t="shared" si="113"/>
        <v>66</v>
      </c>
      <c r="DL102" s="31">
        <f t="shared" si="114"/>
        <v>48</v>
      </c>
      <c r="DM102" s="31">
        <f t="shared" si="115"/>
        <v>27</v>
      </c>
      <c r="DN102" s="31">
        <f t="shared" si="116"/>
        <v>58</v>
      </c>
      <c r="DO102" s="31">
        <f t="shared" si="117"/>
        <v>58</v>
      </c>
      <c r="DP102" s="31">
        <f t="shared" si="118"/>
        <v>59</v>
      </c>
      <c r="DQ102" s="32">
        <f t="shared" si="119"/>
        <v>57.8</v>
      </c>
      <c r="DR102" s="33">
        <f t="shared" si="120"/>
        <v>52</v>
      </c>
      <c r="DT102" s="23">
        <v>10</v>
      </c>
      <c r="DU102" s="34">
        <v>26.229166666666668</v>
      </c>
      <c r="DV102" s="34">
        <v>28.34090909090909</v>
      </c>
      <c r="DW102" s="34">
        <v>30.239583333333332</v>
      </c>
      <c r="DX102" s="34">
        <v>29.75925925925926</v>
      </c>
      <c r="DY102" s="34">
        <v>29.120689655172413</v>
      </c>
      <c r="DZ102" s="34">
        <v>32.181034482758619</v>
      </c>
      <c r="EA102" s="34">
        <v>33.127118644067799</v>
      </c>
      <c r="EF102" s="5"/>
      <c r="EG102" s="5"/>
      <c r="EH102" s="5"/>
      <c r="EI102" s="5"/>
      <c r="EJ102" s="5"/>
      <c r="EK102" s="5"/>
      <c r="EL102" s="5"/>
      <c r="EM102" s="5"/>
      <c r="EQ102" s="36">
        <f>EQ97+1</f>
        <v>44058</v>
      </c>
      <c r="ER102" s="37"/>
      <c r="ES102" s="37"/>
      <c r="ET102" s="37"/>
      <c r="EU102" s="40"/>
    </row>
    <row r="103" spans="1:151" ht="9.75" customHeight="1">
      <c r="A103" s="23">
        <v>12</v>
      </c>
      <c r="B103" s="25">
        <v>0</v>
      </c>
      <c r="C103" s="25">
        <v>6</v>
      </c>
      <c r="D103" s="25">
        <v>44</v>
      </c>
      <c r="E103" s="25">
        <v>14</v>
      </c>
      <c r="F103" s="25">
        <v>2</v>
      </c>
      <c r="G103" s="25">
        <v>1</v>
      </c>
      <c r="H103" s="25">
        <v>2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6">
        <f t="shared" si="105"/>
        <v>69</v>
      </c>
      <c r="Q103" s="23">
        <v>12</v>
      </c>
      <c r="R103" s="25">
        <v>0</v>
      </c>
      <c r="S103" s="25">
        <v>6</v>
      </c>
      <c r="T103" s="25">
        <v>27</v>
      </c>
      <c r="U103" s="25">
        <v>21</v>
      </c>
      <c r="V103" s="25">
        <v>9</v>
      </c>
      <c r="W103" s="25">
        <v>1</v>
      </c>
      <c r="X103" s="25">
        <v>1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6">
        <f t="shared" si="106"/>
        <v>65</v>
      </c>
      <c r="AG103" s="23">
        <v>12</v>
      </c>
      <c r="AH103" s="25">
        <v>0</v>
      </c>
      <c r="AI103" s="25">
        <v>16</v>
      </c>
      <c r="AJ103" s="25">
        <v>35</v>
      </c>
      <c r="AK103" s="25">
        <v>15</v>
      </c>
      <c r="AL103" s="25">
        <v>10</v>
      </c>
      <c r="AM103" s="25">
        <v>2</v>
      </c>
      <c r="AN103" s="25">
        <v>1</v>
      </c>
      <c r="AO103" s="25">
        <v>0</v>
      </c>
      <c r="AP103" s="25">
        <v>0</v>
      </c>
      <c r="AQ103" s="25">
        <v>0</v>
      </c>
      <c r="AR103" s="25">
        <v>0</v>
      </c>
      <c r="AS103" s="25">
        <v>0</v>
      </c>
      <c r="AT103" s="26">
        <f t="shared" si="107"/>
        <v>79</v>
      </c>
      <c r="AW103" s="23">
        <v>12</v>
      </c>
      <c r="AX103" s="25">
        <v>0</v>
      </c>
      <c r="AY103" s="25">
        <v>1</v>
      </c>
      <c r="AZ103" s="25">
        <v>21</v>
      </c>
      <c r="BA103" s="25">
        <v>15</v>
      </c>
      <c r="BB103" s="25">
        <v>2</v>
      </c>
      <c r="BC103" s="25">
        <v>2</v>
      </c>
      <c r="BD103" s="25">
        <v>1</v>
      </c>
      <c r="BE103" s="25">
        <v>0</v>
      </c>
      <c r="BF103" s="25">
        <v>0</v>
      </c>
      <c r="BG103" s="25">
        <v>0</v>
      </c>
      <c r="BH103" s="25">
        <v>0</v>
      </c>
      <c r="BI103" s="25">
        <v>0</v>
      </c>
      <c r="BJ103" s="26">
        <f t="shared" si="108"/>
        <v>42</v>
      </c>
      <c r="BM103" s="23">
        <v>12</v>
      </c>
      <c r="BN103" s="25">
        <v>0</v>
      </c>
      <c r="BO103" s="25">
        <v>0</v>
      </c>
      <c r="BP103" s="25">
        <v>22</v>
      </c>
      <c r="BQ103" s="25">
        <v>18</v>
      </c>
      <c r="BR103" s="25">
        <v>6</v>
      </c>
      <c r="BS103" s="25">
        <v>3</v>
      </c>
      <c r="BT103" s="25">
        <v>0</v>
      </c>
      <c r="BU103" s="25">
        <v>0</v>
      </c>
      <c r="BV103" s="25">
        <v>0</v>
      </c>
      <c r="BW103" s="25">
        <v>0</v>
      </c>
      <c r="BX103" s="25">
        <v>0</v>
      </c>
      <c r="BY103" s="25">
        <v>0</v>
      </c>
      <c r="BZ103" s="26">
        <f t="shared" si="109"/>
        <v>49</v>
      </c>
      <c r="CC103" s="23">
        <v>12</v>
      </c>
      <c r="CD103" s="25">
        <v>0</v>
      </c>
      <c r="CE103" s="25">
        <v>1</v>
      </c>
      <c r="CF103" s="25">
        <v>18</v>
      </c>
      <c r="CG103" s="25">
        <v>30</v>
      </c>
      <c r="CH103" s="25">
        <v>12</v>
      </c>
      <c r="CI103" s="25">
        <v>9</v>
      </c>
      <c r="CJ103" s="25">
        <v>0</v>
      </c>
      <c r="CK103" s="25">
        <v>0</v>
      </c>
      <c r="CL103" s="25">
        <v>0</v>
      </c>
      <c r="CM103" s="25">
        <v>0</v>
      </c>
      <c r="CN103" s="25">
        <v>0</v>
      </c>
      <c r="CO103" s="25">
        <v>0</v>
      </c>
      <c r="CP103" s="26">
        <f t="shared" si="110"/>
        <v>70</v>
      </c>
      <c r="CS103" s="23">
        <v>12</v>
      </c>
      <c r="CT103" s="25">
        <v>0</v>
      </c>
      <c r="CU103" s="25">
        <v>0</v>
      </c>
      <c r="CV103" s="25">
        <v>16</v>
      </c>
      <c r="CW103" s="25">
        <v>20</v>
      </c>
      <c r="CX103" s="25">
        <v>13</v>
      </c>
      <c r="CY103" s="25">
        <v>5</v>
      </c>
      <c r="CZ103" s="25">
        <v>1</v>
      </c>
      <c r="DA103" s="25">
        <v>2</v>
      </c>
      <c r="DB103" s="25">
        <v>0</v>
      </c>
      <c r="DC103" s="25">
        <v>0</v>
      </c>
      <c r="DD103" s="25">
        <v>0</v>
      </c>
      <c r="DE103" s="25">
        <v>0</v>
      </c>
      <c r="DF103" s="26">
        <f t="shared" si="111"/>
        <v>57</v>
      </c>
      <c r="DI103" s="23">
        <v>11</v>
      </c>
      <c r="DJ103" s="31">
        <f t="shared" si="112"/>
        <v>54</v>
      </c>
      <c r="DK103" s="31">
        <f t="shared" si="113"/>
        <v>71</v>
      </c>
      <c r="DL103" s="31">
        <f t="shared" si="114"/>
        <v>69</v>
      </c>
      <c r="DM103" s="31">
        <f t="shared" si="115"/>
        <v>39</v>
      </c>
      <c r="DN103" s="31">
        <f t="shared" si="116"/>
        <v>70</v>
      </c>
      <c r="DO103" s="31">
        <f t="shared" si="117"/>
        <v>70</v>
      </c>
      <c r="DP103" s="31">
        <f t="shared" si="118"/>
        <v>50</v>
      </c>
      <c r="DQ103" s="32">
        <f t="shared" si="119"/>
        <v>63</v>
      </c>
      <c r="DR103" s="33">
        <f t="shared" si="120"/>
        <v>60.428571428571431</v>
      </c>
      <c r="DT103" s="23">
        <v>11</v>
      </c>
      <c r="DU103" s="34">
        <v>26.37962962962963</v>
      </c>
      <c r="DV103" s="34">
        <v>25.887323943661972</v>
      </c>
      <c r="DW103" s="34">
        <v>27.528985507246375</v>
      </c>
      <c r="DX103" s="34">
        <v>28.384615384615383</v>
      </c>
      <c r="DY103" s="34">
        <v>27.178571428571427</v>
      </c>
      <c r="DZ103" s="34">
        <v>32.678571428571431</v>
      </c>
      <c r="EA103" s="34">
        <v>34.9</v>
      </c>
      <c r="EF103" s="5"/>
      <c r="EG103" s="5"/>
      <c r="EH103" s="5"/>
      <c r="EI103" s="5"/>
      <c r="EJ103" s="5"/>
      <c r="EK103" s="5"/>
      <c r="EL103" s="5"/>
      <c r="EM103" s="5"/>
      <c r="EQ103" s="38" t="s">
        <v>17</v>
      </c>
      <c r="ER103" s="35">
        <f>AH70</f>
        <v>701</v>
      </c>
      <c r="ES103" s="35">
        <f>AI70+AJ70+AL70+AM70+AN70+AS70</f>
        <v>41</v>
      </c>
      <c r="ET103" s="35">
        <f>AK70+AO70+AP70+AQ70+AR70+AT70</f>
        <v>0</v>
      </c>
      <c r="EU103" s="33">
        <f>SUM(ER103:ET103)</f>
        <v>742</v>
      </c>
    </row>
    <row r="104" spans="1:151" ht="9.75" customHeight="1">
      <c r="A104" s="23">
        <v>13</v>
      </c>
      <c r="B104" s="25">
        <v>0</v>
      </c>
      <c r="C104" s="25">
        <v>7</v>
      </c>
      <c r="D104" s="25">
        <v>27</v>
      </c>
      <c r="E104" s="25">
        <v>15</v>
      </c>
      <c r="F104" s="25">
        <v>6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6">
        <f t="shared" si="105"/>
        <v>55</v>
      </c>
      <c r="Q104" s="23">
        <v>13</v>
      </c>
      <c r="R104" s="25">
        <v>0</v>
      </c>
      <c r="S104" s="25">
        <v>13</v>
      </c>
      <c r="T104" s="25">
        <v>32</v>
      </c>
      <c r="U104" s="25">
        <v>18</v>
      </c>
      <c r="V104" s="25">
        <v>7</v>
      </c>
      <c r="W104" s="25">
        <v>5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5">
        <v>0</v>
      </c>
      <c r="AD104" s="26">
        <f t="shared" si="106"/>
        <v>75</v>
      </c>
      <c r="AG104" s="23">
        <v>13</v>
      </c>
      <c r="AH104" s="25">
        <v>0</v>
      </c>
      <c r="AI104" s="25">
        <v>4</v>
      </c>
      <c r="AJ104" s="25">
        <v>19</v>
      </c>
      <c r="AK104" s="25">
        <v>18</v>
      </c>
      <c r="AL104" s="25">
        <v>11</v>
      </c>
      <c r="AM104" s="25">
        <v>3</v>
      </c>
      <c r="AN104" s="25">
        <v>1</v>
      </c>
      <c r="AO104" s="25">
        <v>0</v>
      </c>
      <c r="AP104" s="25">
        <v>0</v>
      </c>
      <c r="AQ104" s="25">
        <v>0</v>
      </c>
      <c r="AR104" s="25">
        <v>0</v>
      </c>
      <c r="AS104" s="25">
        <v>0</v>
      </c>
      <c r="AT104" s="26">
        <f t="shared" si="107"/>
        <v>56</v>
      </c>
      <c r="AW104" s="23">
        <v>13</v>
      </c>
      <c r="AX104" s="25">
        <v>0</v>
      </c>
      <c r="AY104" s="25">
        <v>4</v>
      </c>
      <c r="AZ104" s="25">
        <v>23</v>
      </c>
      <c r="BA104" s="25">
        <v>14</v>
      </c>
      <c r="BB104" s="25">
        <v>4</v>
      </c>
      <c r="BC104" s="25">
        <v>0</v>
      </c>
      <c r="BD104" s="25">
        <v>0</v>
      </c>
      <c r="BE104" s="25">
        <v>0</v>
      </c>
      <c r="BF104" s="25">
        <v>0</v>
      </c>
      <c r="BG104" s="25">
        <v>0</v>
      </c>
      <c r="BH104" s="25">
        <v>0</v>
      </c>
      <c r="BI104" s="25">
        <v>0</v>
      </c>
      <c r="BJ104" s="26">
        <f t="shared" si="108"/>
        <v>45</v>
      </c>
      <c r="BM104" s="23">
        <v>13</v>
      </c>
      <c r="BN104" s="25">
        <v>0</v>
      </c>
      <c r="BO104" s="25">
        <v>0</v>
      </c>
      <c r="BP104" s="25">
        <v>6</v>
      </c>
      <c r="BQ104" s="25">
        <v>20</v>
      </c>
      <c r="BR104" s="25">
        <v>11</v>
      </c>
      <c r="BS104" s="25">
        <v>6</v>
      </c>
      <c r="BT104" s="25">
        <v>1</v>
      </c>
      <c r="BU104" s="25">
        <v>1</v>
      </c>
      <c r="BV104" s="25">
        <v>0</v>
      </c>
      <c r="BW104" s="25">
        <v>0</v>
      </c>
      <c r="BX104" s="25">
        <v>0</v>
      </c>
      <c r="BY104" s="25">
        <v>0</v>
      </c>
      <c r="BZ104" s="26">
        <f t="shared" si="109"/>
        <v>45</v>
      </c>
      <c r="CC104" s="23">
        <v>13</v>
      </c>
      <c r="CD104" s="25">
        <v>0</v>
      </c>
      <c r="CE104" s="25">
        <v>1</v>
      </c>
      <c r="CF104" s="25">
        <v>19</v>
      </c>
      <c r="CG104" s="25">
        <v>13</v>
      </c>
      <c r="CH104" s="25">
        <v>18</v>
      </c>
      <c r="CI104" s="25">
        <v>3</v>
      </c>
      <c r="CJ104" s="25">
        <v>2</v>
      </c>
      <c r="CK104" s="25">
        <v>0</v>
      </c>
      <c r="CL104" s="25">
        <v>0</v>
      </c>
      <c r="CM104" s="25">
        <v>0</v>
      </c>
      <c r="CN104" s="25">
        <v>0</v>
      </c>
      <c r="CO104" s="25">
        <v>0</v>
      </c>
      <c r="CP104" s="26">
        <f t="shared" si="110"/>
        <v>56</v>
      </c>
      <c r="CS104" s="23">
        <v>13</v>
      </c>
      <c r="CT104" s="25">
        <v>0</v>
      </c>
      <c r="CU104" s="25">
        <v>0</v>
      </c>
      <c r="CV104" s="25">
        <v>14</v>
      </c>
      <c r="CW104" s="25">
        <v>13</v>
      </c>
      <c r="CX104" s="25">
        <v>23</v>
      </c>
      <c r="CY104" s="25">
        <v>11</v>
      </c>
      <c r="CZ104" s="25">
        <v>1</v>
      </c>
      <c r="DA104" s="25">
        <v>0</v>
      </c>
      <c r="DB104" s="25">
        <v>0</v>
      </c>
      <c r="DC104" s="25">
        <v>0</v>
      </c>
      <c r="DD104" s="25">
        <v>0</v>
      </c>
      <c r="DE104" s="25">
        <v>0</v>
      </c>
      <c r="DF104" s="26">
        <f t="shared" si="111"/>
        <v>62</v>
      </c>
      <c r="DI104" s="23">
        <v>12</v>
      </c>
      <c r="DJ104" s="31">
        <f t="shared" si="112"/>
        <v>72</v>
      </c>
      <c r="DK104" s="31">
        <f t="shared" si="113"/>
        <v>75</v>
      </c>
      <c r="DL104" s="31">
        <f t="shared" si="114"/>
        <v>87</v>
      </c>
      <c r="DM104" s="31">
        <f t="shared" si="115"/>
        <v>49</v>
      </c>
      <c r="DN104" s="31">
        <f t="shared" si="116"/>
        <v>75</v>
      </c>
      <c r="DO104" s="31">
        <f t="shared" si="117"/>
        <v>70</v>
      </c>
      <c r="DP104" s="31">
        <f t="shared" si="118"/>
        <v>86</v>
      </c>
      <c r="DQ104" s="32">
        <f t="shared" si="119"/>
        <v>75.599999999999994</v>
      </c>
      <c r="DR104" s="33">
        <f t="shared" si="120"/>
        <v>73.428571428571431</v>
      </c>
      <c r="DT104" s="23">
        <v>12</v>
      </c>
      <c r="DU104" s="34">
        <v>25.708333333333332</v>
      </c>
      <c r="DV104" s="34">
        <v>26.3</v>
      </c>
      <c r="DW104" s="34">
        <v>27.25287356321839</v>
      </c>
      <c r="DX104" s="34">
        <v>28.918367346938776</v>
      </c>
      <c r="DY104" s="34">
        <v>30.333333333333332</v>
      </c>
      <c r="DZ104" s="34">
        <v>30.392857142857142</v>
      </c>
      <c r="EA104" s="34">
        <v>32.27325581395349</v>
      </c>
      <c r="EF104" s="5"/>
      <c r="EG104" s="5"/>
      <c r="EH104" s="5"/>
      <c r="EI104" s="5"/>
      <c r="EJ104" s="5"/>
      <c r="EK104" s="5"/>
      <c r="EL104" s="5"/>
      <c r="EM104" s="5"/>
      <c r="EQ104" s="38" t="s">
        <v>19</v>
      </c>
      <c r="ER104" s="35">
        <f>AH71</f>
        <v>807</v>
      </c>
      <c r="ES104" s="35">
        <f>AI71+AJ71+AL71+AM71+AN71+AS71</f>
        <v>44</v>
      </c>
      <c r="ET104" s="35">
        <f>AK71+AO71+AP71+AQ71+AR71+AT71</f>
        <v>0</v>
      </c>
      <c r="EU104" s="33">
        <f>SUM(ER104:ET104)</f>
        <v>851</v>
      </c>
    </row>
    <row r="105" spans="1:151" ht="9.75" customHeight="1">
      <c r="A105" s="23">
        <v>14</v>
      </c>
      <c r="B105" s="25">
        <v>0</v>
      </c>
      <c r="C105" s="25">
        <v>4</v>
      </c>
      <c r="D105" s="25">
        <v>26</v>
      </c>
      <c r="E105" s="25">
        <v>10</v>
      </c>
      <c r="F105" s="25">
        <v>7</v>
      </c>
      <c r="G105" s="25">
        <v>1</v>
      </c>
      <c r="H105" s="25">
        <v>1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6">
        <f t="shared" si="105"/>
        <v>49</v>
      </c>
      <c r="Q105" s="23">
        <v>14</v>
      </c>
      <c r="R105" s="25">
        <v>1</v>
      </c>
      <c r="S105" s="25">
        <v>6</v>
      </c>
      <c r="T105" s="25">
        <v>35</v>
      </c>
      <c r="U105" s="25">
        <v>15</v>
      </c>
      <c r="V105" s="25">
        <v>8</v>
      </c>
      <c r="W105" s="25">
        <v>6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5">
        <v>0</v>
      </c>
      <c r="AD105" s="26">
        <f t="shared" si="106"/>
        <v>71</v>
      </c>
      <c r="AG105" s="23">
        <v>14</v>
      </c>
      <c r="AH105" s="25">
        <v>0</v>
      </c>
      <c r="AI105" s="25">
        <v>4</v>
      </c>
      <c r="AJ105" s="25">
        <v>19</v>
      </c>
      <c r="AK105" s="25">
        <v>11</v>
      </c>
      <c r="AL105" s="25">
        <v>10</v>
      </c>
      <c r="AM105" s="25">
        <v>4</v>
      </c>
      <c r="AN105" s="25">
        <v>2</v>
      </c>
      <c r="AO105" s="25">
        <v>0</v>
      </c>
      <c r="AP105" s="25">
        <v>0</v>
      </c>
      <c r="AQ105" s="25">
        <v>0</v>
      </c>
      <c r="AR105" s="25">
        <v>0</v>
      </c>
      <c r="AS105" s="25">
        <v>0</v>
      </c>
      <c r="AT105" s="26">
        <f t="shared" si="107"/>
        <v>50</v>
      </c>
      <c r="AW105" s="23">
        <v>14</v>
      </c>
      <c r="AX105" s="25">
        <v>0</v>
      </c>
      <c r="AY105" s="25">
        <v>2</v>
      </c>
      <c r="AZ105" s="25">
        <v>22</v>
      </c>
      <c r="BA105" s="25">
        <v>15</v>
      </c>
      <c r="BB105" s="25">
        <v>10</v>
      </c>
      <c r="BC105" s="25">
        <v>2</v>
      </c>
      <c r="BD105" s="25">
        <v>1</v>
      </c>
      <c r="BE105" s="25">
        <v>0</v>
      </c>
      <c r="BF105" s="25">
        <v>1</v>
      </c>
      <c r="BG105" s="25">
        <v>0</v>
      </c>
      <c r="BH105" s="25">
        <v>0</v>
      </c>
      <c r="BI105" s="25">
        <v>0</v>
      </c>
      <c r="BJ105" s="26">
        <f t="shared" si="108"/>
        <v>53</v>
      </c>
      <c r="BM105" s="23">
        <v>14</v>
      </c>
      <c r="BN105" s="25">
        <v>0</v>
      </c>
      <c r="BO105" s="25">
        <v>1</v>
      </c>
      <c r="BP105" s="25">
        <v>11</v>
      </c>
      <c r="BQ105" s="25">
        <v>17</v>
      </c>
      <c r="BR105" s="25">
        <v>15</v>
      </c>
      <c r="BS105" s="25">
        <v>4</v>
      </c>
      <c r="BT105" s="25">
        <v>1</v>
      </c>
      <c r="BU105" s="25">
        <v>0</v>
      </c>
      <c r="BV105" s="25">
        <v>0</v>
      </c>
      <c r="BW105" s="25">
        <v>0</v>
      </c>
      <c r="BX105" s="25">
        <v>0</v>
      </c>
      <c r="BY105" s="25">
        <v>0</v>
      </c>
      <c r="BZ105" s="26">
        <f t="shared" si="109"/>
        <v>49</v>
      </c>
      <c r="CC105" s="23">
        <v>14</v>
      </c>
      <c r="CD105" s="25">
        <v>0</v>
      </c>
      <c r="CE105" s="25">
        <v>0</v>
      </c>
      <c r="CF105" s="25">
        <v>8</v>
      </c>
      <c r="CG105" s="25">
        <v>23</v>
      </c>
      <c r="CH105" s="25">
        <v>20</v>
      </c>
      <c r="CI105" s="25">
        <v>7</v>
      </c>
      <c r="CJ105" s="25">
        <v>1</v>
      </c>
      <c r="CK105" s="25">
        <v>1</v>
      </c>
      <c r="CL105" s="25">
        <v>0</v>
      </c>
      <c r="CM105" s="25">
        <v>0</v>
      </c>
      <c r="CN105" s="25">
        <v>0</v>
      </c>
      <c r="CO105" s="25">
        <v>0</v>
      </c>
      <c r="CP105" s="26">
        <f t="shared" si="110"/>
        <v>60</v>
      </c>
      <c r="CS105" s="23">
        <v>14</v>
      </c>
      <c r="CT105" s="25">
        <v>0</v>
      </c>
      <c r="CU105" s="25">
        <v>1</v>
      </c>
      <c r="CV105" s="25">
        <v>8</v>
      </c>
      <c r="CW105" s="25">
        <v>23</v>
      </c>
      <c r="CX105" s="25">
        <v>31</v>
      </c>
      <c r="CY105" s="25">
        <v>12</v>
      </c>
      <c r="CZ105" s="25">
        <v>1</v>
      </c>
      <c r="DA105" s="25">
        <v>0</v>
      </c>
      <c r="DB105" s="25">
        <v>0</v>
      </c>
      <c r="DC105" s="25">
        <v>0</v>
      </c>
      <c r="DD105" s="25">
        <v>0</v>
      </c>
      <c r="DE105" s="25">
        <v>0</v>
      </c>
      <c r="DF105" s="26">
        <f t="shared" si="111"/>
        <v>76</v>
      </c>
      <c r="DI105" s="23">
        <v>13</v>
      </c>
      <c r="DJ105" s="31">
        <f t="shared" si="112"/>
        <v>80</v>
      </c>
      <c r="DK105" s="31">
        <f t="shared" si="113"/>
        <v>73</v>
      </c>
      <c r="DL105" s="31">
        <f t="shared" si="114"/>
        <v>74</v>
      </c>
      <c r="DM105" s="31">
        <f t="shared" si="115"/>
        <v>63</v>
      </c>
      <c r="DN105" s="31">
        <f t="shared" si="116"/>
        <v>69</v>
      </c>
      <c r="DO105" s="31">
        <f t="shared" si="117"/>
        <v>82</v>
      </c>
      <c r="DP105" s="31">
        <f t="shared" si="118"/>
        <v>73</v>
      </c>
      <c r="DQ105" s="32">
        <f t="shared" si="119"/>
        <v>75.400000000000006</v>
      </c>
      <c r="DR105" s="33">
        <f t="shared" si="120"/>
        <v>73.428571428571431</v>
      </c>
      <c r="DT105" s="23">
        <v>13</v>
      </c>
      <c r="DU105" s="34">
        <v>26.21875</v>
      </c>
      <c r="DV105" s="34">
        <v>29.438356164383563</v>
      </c>
      <c r="DW105" s="34">
        <v>28.168918918918919</v>
      </c>
      <c r="DX105" s="34">
        <v>28.039682539682541</v>
      </c>
      <c r="DY105" s="34">
        <v>32.05797101449275</v>
      </c>
      <c r="DZ105" s="34">
        <v>31.75</v>
      </c>
      <c r="EA105" s="34">
        <v>32.006849315068493</v>
      </c>
      <c r="EF105" s="5"/>
      <c r="EG105" s="5"/>
      <c r="EH105" s="5"/>
      <c r="EI105" s="5"/>
      <c r="EJ105" s="5"/>
      <c r="EK105" s="5"/>
      <c r="EL105" s="5"/>
      <c r="EM105" s="5"/>
      <c r="EQ105" s="38" t="s">
        <v>21</v>
      </c>
      <c r="ER105" s="35">
        <f>AH72</f>
        <v>823</v>
      </c>
      <c r="ES105" s="35">
        <f>AI72+AJ72+AL72+AM72+AN72+AS72</f>
        <v>46</v>
      </c>
      <c r="ET105" s="35">
        <f>AK72+AO72+AP72+AQ72+AR72+AT72</f>
        <v>0</v>
      </c>
      <c r="EU105" s="33">
        <f>SUM(ER105:ET105)</f>
        <v>869</v>
      </c>
    </row>
    <row r="106" spans="1:151" ht="9.75" customHeight="1">
      <c r="A106" s="23">
        <v>15</v>
      </c>
      <c r="B106" s="25">
        <v>0</v>
      </c>
      <c r="C106" s="25">
        <v>4</v>
      </c>
      <c r="D106" s="25">
        <v>28</v>
      </c>
      <c r="E106" s="25">
        <v>17</v>
      </c>
      <c r="F106" s="25">
        <v>10</v>
      </c>
      <c r="G106" s="25">
        <v>1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6">
        <f t="shared" si="105"/>
        <v>60</v>
      </c>
      <c r="Q106" s="23">
        <v>15</v>
      </c>
      <c r="R106" s="25">
        <v>0</v>
      </c>
      <c r="S106" s="25">
        <v>8</v>
      </c>
      <c r="T106" s="25">
        <v>21</v>
      </c>
      <c r="U106" s="25">
        <v>18</v>
      </c>
      <c r="V106" s="25">
        <v>9</v>
      </c>
      <c r="W106" s="25">
        <v>3</v>
      </c>
      <c r="X106" s="25">
        <v>1</v>
      </c>
      <c r="Y106" s="25">
        <v>0</v>
      </c>
      <c r="Z106" s="25">
        <v>0</v>
      </c>
      <c r="AA106" s="25">
        <v>0</v>
      </c>
      <c r="AB106" s="25">
        <v>0</v>
      </c>
      <c r="AC106" s="25">
        <v>0</v>
      </c>
      <c r="AD106" s="26">
        <f t="shared" si="106"/>
        <v>60</v>
      </c>
      <c r="AG106" s="23">
        <v>15</v>
      </c>
      <c r="AH106" s="25">
        <v>0</v>
      </c>
      <c r="AI106" s="25">
        <v>14</v>
      </c>
      <c r="AJ106" s="25">
        <v>30</v>
      </c>
      <c r="AK106" s="25">
        <v>10</v>
      </c>
      <c r="AL106" s="25">
        <v>8</v>
      </c>
      <c r="AM106" s="25">
        <v>3</v>
      </c>
      <c r="AN106" s="25">
        <v>1</v>
      </c>
      <c r="AO106" s="25">
        <v>1</v>
      </c>
      <c r="AP106" s="25">
        <v>0</v>
      </c>
      <c r="AQ106" s="25">
        <v>0</v>
      </c>
      <c r="AR106" s="25">
        <v>0</v>
      </c>
      <c r="AS106" s="25">
        <v>0</v>
      </c>
      <c r="AT106" s="26">
        <f t="shared" si="107"/>
        <v>67</v>
      </c>
      <c r="AW106" s="23">
        <v>15</v>
      </c>
      <c r="AX106" s="25">
        <v>0</v>
      </c>
      <c r="AY106" s="25">
        <v>5</v>
      </c>
      <c r="AZ106" s="25">
        <v>21</v>
      </c>
      <c r="BA106" s="25">
        <v>8</v>
      </c>
      <c r="BB106" s="25">
        <v>4</v>
      </c>
      <c r="BC106" s="25">
        <v>1</v>
      </c>
      <c r="BD106" s="25">
        <v>0</v>
      </c>
      <c r="BE106" s="25">
        <v>1</v>
      </c>
      <c r="BF106" s="25">
        <v>0</v>
      </c>
      <c r="BG106" s="25">
        <v>0</v>
      </c>
      <c r="BH106" s="25">
        <v>0</v>
      </c>
      <c r="BI106" s="25">
        <v>0</v>
      </c>
      <c r="BJ106" s="26">
        <f t="shared" si="108"/>
        <v>40</v>
      </c>
      <c r="BM106" s="23">
        <v>15</v>
      </c>
      <c r="BN106" s="25">
        <v>0</v>
      </c>
      <c r="BO106" s="25">
        <v>0</v>
      </c>
      <c r="BP106" s="25">
        <v>10</v>
      </c>
      <c r="BQ106" s="25">
        <v>24</v>
      </c>
      <c r="BR106" s="25">
        <v>18</v>
      </c>
      <c r="BS106" s="25">
        <v>10</v>
      </c>
      <c r="BT106" s="25">
        <v>2</v>
      </c>
      <c r="BU106" s="25">
        <v>0</v>
      </c>
      <c r="BV106" s="25">
        <v>0</v>
      </c>
      <c r="BW106" s="25">
        <v>0</v>
      </c>
      <c r="BX106" s="25">
        <v>0</v>
      </c>
      <c r="BY106" s="25">
        <v>0</v>
      </c>
      <c r="BZ106" s="26">
        <f t="shared" si="109"/>
        <v>64</v>
      </c>
      <c r="CC106" s="23">
        <v>15</v>
      </c>
      <c r="CD106" s="25">
        <v>0</v>
      </c>
      <c r="CE106" s="25">
        <v>1</v>
      </c>
      <c r="CF106" s="25">
        <v>14</v>
      </c>
      <c r="CG106" s="25">
        <v>20</v>
      </c>
      <c r="CH106" s="25">
        <v>21</v>
      </c>
      <c r="CI106" s="25">
        <v>3</v>
      </c>
      <c r="CJ106" s="25">
        <v>3</v>
      </c>
      <c r="CK106" s="25">
        <v>0</v>
      </c>
      <c r="CL106" s="25">
        <v>0</v>
      </c>
      <c r="CM106" s="25">
        <v>0</v>
      </c>
      <c r="CN106" s="25">
        <v>0</v>
      </c>
      <c r="CO106" s="25">
        <v>0</v>
      </c>
      <c r="CP106" s="26">
        <f t="shared" si="110"/>
        <v>62</v>
      </c>
      <c r="CS106" s="23">
        <v>15</v>
      </c>
      <c r="CT106" s="25">
        <v>0</v>
      </c>
      <c r="CU106" s="25">
        <v>1</v>
      </c>
      <c r="CV106" s="25">
        <v>9</v>
      </c>
      <c r="CW106" s="25">
        <v>15</v>
      </c>
      <c r="CX106" s="25">
        <v>18</v>
      </c>
      <c r="CY106" s="25">
        <v>6</v>
      </c>
      <c r="CZ106" s="25">
        <v>3</v>
      </c>
      <c r="DA106" s="25">
        <v>1</v>
      </c>
      <c r="DB106" s="25">
        <v>0</v>
      </c>
      <c r="DC106" s="25">
        <v>0</v>
      </c>
      <c r="DD106" s="25">
        <v>0</v>
      </c>
      <c r="DE106" s="25">
        <v>0</v>
      </c>
      <c r="DF106" s="26">
        <f t="shared" si="111"/>
        <v>53</v>
      </c>
      <c r="DI106" s="23">
        <v>14</v>
      </c>
      <c r="DJ106" s="31">
        <f t="shared" si="112"/>
        <v>71</v>
      </c>
      <c r="DK106" s="31">
        <f t="shared" si="113"/>
        <v>80</v>
      </c>
      <c r="DL106" s="31">
        <f t="shared" si="114"/>
        <v>68</v>
      </c>
      <c r="DM106" s="31">
        <f t="shared" si="115"/>
        <v>40</v>
      </c>
      <c r="DN106" s="31">
        <f t="shared" si="116"/>
        <v>78</v>
      </c>
      <c r="DO106" s="31">
        <f t="shared" si="117"/>
        <v>61</v>
      </c>
      <c r="DP106" s="31">
        <f t="shared" si="118"/>
        <v>93</v>
      </c>
      <c r="DQ106" s="32">
        <f t="shared" si="119"/>
        <v>76.599999999999994</v>
      </c>
      <c r="DR106" s="33">
        <f t="shared" si="120"/>
        <v>70.142857142857139</v>
      </c>
      <c r="DT106" s="23">
        <v>14</v>
      </c>
      <c r="DU106" s="34">
        <v>26.556338028169016</v>
      </c>
      <c r="DV106" s="34">
        <v>27.78125</v>
      </c>
      <c r="DW106" s="34">
        <v>27.595588235294116</v>
      </c>
      <c r="DX106" s="34">
        <v>27.8125</v>
      </c>
      <c r="DY106" s="34">
        <v>33.448717948717949</v>
      </c>
      <c r="DZ106" s="34">
        <v>32.098360655737707</v>
      </c>
      <c r="EA106" s="34">
        <v>35.123655913978496</v>
      </c>
      <c r="EF106" s="5"/>
      <c r="EG106" s="5"/>
      <c r="EH106" s="5"/>
      <c r="EI106" s="5"/>
      <c r="EJ106" s="5"/>
      <c r="EK106" s="5"/>
      <c r="EL106" s="5"/>
      <c r="EM106" s="5"/>
      <c r="EQ106" s="38" t="s">
        <v>22</v>
      </c>
      <c r="ER106" s="35">
        <f>AH73</f>
        <v>838</v>
      </c>
      <c r="ES106" s="35">
        <f>AI73+AJ73+AL73+AM73+AN73+AS73</f>
        <v>48</v>
      </c>
      <c r="ET106" s="35">
        <f>AK73+AO73+AP73+AQ73+AR73+AT73</f>
        <v>0</v>
      </c>
      <c r="EU106" s="33">
        <f>SUM(ER106:ET106)</f>
        <v>886</v>
      </c>
    </row>
    <row r="107" spans="1:151" ht="9.75" customHeight="1">
      <c r="A107" s="23">
        <v>16</v>
      </c>
      <c r="B107" s="25">
        <v>0</v>
      </c>
      <c r="C107" s="25">
        <v>4</v>
      </c>
      <c r="D107" s="25">
        <v>39</v>
      </c>
      <c r="E107" s="25">
        <v>15</v>
      </c>
      <c r="F107" s="25">
        <v>7</v>
      </c>
      <c r="G107" s="25">
        <v>2</v>
      </c>
      <c r="H107" s="25">
        <v>0</v>
      </c>
      <c r="I107" s="25">
        <v>1</v>
      </c>
      <c r="J107" s="25">
        <v>0</v>
      </c>
      <c r="K107" s="25">
        <v>0</v>
      </c>
      <c r="L107" s="25">
        <v>0</v>
      </c>
      <c r="M107" s="25">
        <v>0</v>
      </c>
      <c r="N107" s="26">
        <f t="shared" si="105"/>
        <v>68</v>
      </c>
      <c r="Q107" s="23">
        <v>16</v>
      </c>
      <c r="R107" s="25">
        <v>0</v>
      </c>
      <c r="S107" s="25">
        <v>5</v>
      </c>
      <c r="T107" s="25">
        <v>24</v>
      </c>
      <c r="U107" s="25">
        <v>27</v>
      </c>
      <c r="V107" s="25">
        <v>15</v>
      </c>
      <c r="W107" s="25">
        <v>0</v>
      </c>
      <c r="X107" s="25">
        <v>1</v>
      </c>
      <c r="Y107" s="25">
        <v>1</v>
      </c>
      <c r="Z107" s="25">
        <v>0</v>
      </c>
      <c r="AA107" s="25">
        <v>0</v>
      </c>
      <c r="AB107" s="25">
        <v>0</v>
      </c>
      <c r="AC107" s="25">
        <v>0</v>
      </c>
      <c r="AD107" s="26">
        <f t="shared" si="106"/>
        <v>73</v>
      </c>
      <c r="AG107" s="23">
        <v>16</v>
      </c>
      <c r="AH107" s="25">
        <v>0</v>
      </c>
      <c r="AI107" s="25">
        <v>2</v>
      </c>
      <c r="AJ107" s="25">
        <v>27</v>
      </c>
      <c r="AK107" s="25">
        <v>13</v>
      </c>
      <c r="AL107" s="25">
        <v>7</v>
      </c>
      <c r="AM107" s="25">
        <v>2</v>
      </c>
      <c r="AN107" s="25">
        <v>1</v>
      </c>
      <c r="AO107" s="25">
        <v>0</v>
      </c>
      <c r="AP107" s="25">
        <v>0</v>
      </c>
      <c r="AQ107" s="25">
        <v>0</v>
      </c>
      <c r="AR107" s="25">
        <v>0</v>
      </c>
      <c r="AS107" s="25">
        <v>0</v>
      </c>
      <c r="AT107" s="26">
        <f t="shared" si="107"/>
        <v>52</v>
      </c>
      <c r="AW107" s="23">
        <v>16</v>
      </c>
      <c r="AX107" s="25">
        <v>0</v>
      </c>
      <c r="AY107" s="25">
        <v>3</v>
      </c>
      <c r="AZ107" s="25">
        <v>19</v>
      </c>
      <c r="BA107" s="25">
        <v>11</v>
      </c>
      <c r="BB107" s="25">
        <v>6</v>
      </c>
      <c r="BC107" s="25">
        <v>3</v>
      </c>
      <c r="BD107" s="25">
        <v>0</v>
      </c>
      <c r="BE107" s="25">
        <v>0</v>
      </c>
      <c r="BF107" s="25">
        <v>0</v>
      </c>
      <c r="BG107" s="25">
        <v>0</v>
      </c>
      <c r="BH107" s="25">
        <v>0</v>
      </c>
      <c r="BI107" s="25">
        <v>0</v>
      </c>
      <c r="BJ107" s="26">
        <f t="shared" si="108"/>
        <v>42</v>
      </c>
      <c r="BM107" s="23">
        <v>16</v>
      </c>
      <c r="BN107" s="25">
        <v>0</v>
      </c>
      <c r="BO107" s="25">
        <v>0</v>
      </c>
      <c r="BP107" s="25">
        <v>15</v>
      </c>
      <c r="BQ107" s="25">
        <v>19</v>
      </c>
      <c r="BR107" s="25">
        <v>18</v>
      </c>
      <c r="BS107" s="25">
        <v>9</v>
      </c>
      <c r="BT107" s="25">
        <v>4</v>
      </c>
      <c r="BU107" s="25">
        <v>0</v>
      </c>
      <c r="BV107" s="25">
        <v>0</v>
      </c>
      <c r="BW107" s="25">
        <v>0</v>
      </c>
      <c r="BX107" s="25">
        <v>0</v>
      </c>
      <c r="BY107" s="25">
        <v>0</v>
      </c>
      <c r="BZ107" s="26">
        <f t="shared" si="109"/>
        <v>65</v>
      </c>
      <c r="CC107" s="23">
        <v>16</v>
      </c>
      <c r="CD107" s="25">
        <v>0</v>
      </c>
      <c r="CE107" s="25">
        <v>0</v>
      </c>
      <c r="CF107" s="25">
        <v>12</v>
      </c>
      <c r="CG107" s="25">
        <v>31</v>
      </c>
      <c r="CH107" s="25">
        <v>17</v>
      </c>
      <c r="CI107" s="25">
        <v>7</v>
      </c>
      <c r="CJ107" s="25">
        <v>0</v>
      </c>
      <c r="CK107" s="25">
        <v>0</v>
      </c>
      <c r="CL107" s="25">
        <v>0</v>
      </c>
      <c r="CM107" s="25">
        <v>0</v>
      </c>
      <c r="CN107" s="25">
        <v>0</v>
      </c>
      <c r="CO107" s="25">
        <v>0</v>
      </c>
      <c r="CP107" s="26">
        <f t="shared" si="110"/>
        <v>67</v>
      </c>
      <c r="CS107" s="23">
        <v>16</v>
      </c>
      <c r="CT107" s="25">
        <v>0</v>
      </c>
      <c r="CU107" s="25">
        <v>1</v>
      </c>
      <c r="CV107" s="25">
        <v>5</v>
      </c>
      <c r="CW107" s="25">
        <v>21</v>
      </c>
      <c r="CX107" s="25">
        <v>27</v>
      </c>
      <c r="CY107" s="25">
        <v>8</v>
      </c>
      <c r="CZ107" s="25">
        <v>1</v>
      </c>
      <c r="DA107" s="25">
        <v>0</v>
      </c>
      <c r="DB107" s="25">
        <v>1</v>
      </c>
      <c r="DC107" s="25">
        <v>0</v>
      </c>
      <c r="DD107" s="25">
        <v>0</v>
      </c>
      <c r="DE107" s="25">
        <v>0</v>
      </c>
      <c r="DF107" s="26">
        <f t="shared" si="111"/>
        <v>64</v>
      </c>
      <c r="DI107" s="23">
        <v>15</v>
      </c>
      <c r="DJ107" s="31">
        <f t="shared" si="112"/>
        <v>65</v>
      </c>
      <c r="DK107" s="31">
        <f t="shared" si="113"/>
        <v>83</v>
      </c>
      <c r="DL107" s="31">
        <f t="shared" si="114"/>
        <v>84</v>
      </c>
      <c r="DM107" s="31">
        <f t="shared" si="115"/>
        <v>53</v>
      </c>
      <c r="DN107" s="31">
        <f t="shared" si="116"/>
        <v>66</v>
      </c>
      <c r="DO107" s="31">
        <f t="shared" si="117"/>
        <v>74</v>
      </c>
      <c r="DP107" s="31">
        <f t="shared" si="118"/>
        <v>62</v>
      </c>
      <c r="DQ107" s="32">
        <f t="shared" si="119"/>
        <v>70</v>
      </c>
      <c r="DR107" s="33">
        <f t="shared" si="120"/>
        <v>69.571428571428569</v>
      </c>
      <c r="DT107" s="23">
        <v>15</v>
      </c>
      <c r="DU107" s="34">
        <v>27.96153846153846</v>
      </c>
      <c r="DV107" s="34">
        <v>29.626506024096386</v>
      </c>
      <c r="DW107" s="34">
        <v>27.31547619047619</v>
      </c>
      <c r="DX107" s="34">
        <v>27.575471698113208</v>
      </c>
      <c r="DY107" s="34">
        <v>32.015151515151516</v>
      </c>
      <c r="DZ107" s="34">
        <v>33.777027027027025</v>
      </c>
      <c r="EA107" s="34">
        <v>32.072580645161288</v>
      </c>
      <c r="EF107" s="5"/>
      <c r="EG107" s="5"/>
      <c r="EH107" s="5"/>
      <c r="EI107" s="5"/>
      <c r="EJ107" s="5"/>
      <c r="EK107" s="5"/>
      <c r="EL107" s="5"/>
      <c r="EM107" s="5"/>
      <c r="EQ107" s="36">
        <f>EQ102+1</f>
        <v>44059</v>
      </c>
      <c r="ER107" s="37"/>
      <c r="ES107" s="37"/>
      <c r="ET107" s="37"/>
      <c r="EU107" s="40"/>
    </row>
    <row r="108" spans="1:151" ht="9.75" customHeight="1">
      <c r="A108" s="23">
        <v>17</v>
      </c>
      <c r="B108" s="25">
        <v>0</v>
      </c>
      <c r="C108" s="25">
        <v>5</v>
      </c>
      <c r="D108" s="25">
        <v>36</v>
      </c>
      <c r="E108" s="25">
        <v>38</v>
      </c>
      <c r="F108" s="25">
        <v>29</v>
      </c>
      <c r="G108" s="25">
        <v>9</v>
      </c>
      <c r="H108" s="25">
        <v>1</v>
      </c>
      <c r="I108" s="25">
        <v>0</v>
      </c>
      <c r="J108" s="25">
        <v>0</v>
      </c>
      <c r="K108" s="25">
        <v>0</v>
      </c>
      <c r="L108" s="25">
        <v>0</v>
      </c>
      <c r="M108" s="25">
        <v>0</v>
      </c>
      <c r="N108" s="26">
        <f t="shared" si="105"/>
        <v>118</v>
      </c>
      <c r="Q108" s="23">
        <v>17</v>
      </c>
      <c r="R108" s="25">
        <v>0</v>
      </c>
      <c r="S108" s="25">
        <v>6</v>
      </c>
      <c r="T108" s="25">
        <v>23</v>
      </c>
      <c r="U108" s="25">
        <v>24</v>
      </c>
      <c r="V108" s="25">
        <v>16</v>
      </c>
      <c r="W108" s="25">
        <v>4</v>
      </c>
      <c r="X108" s="25">
        <v>0</v>
      </c>
      <c r="Y108" s="25">
        <v>0</v>
      </c>
      <c r="Z108" s="25">
        <v>0</v>
      </c>
      <c r="AA108" s="25">
        <v>0</v>
      </c>
      <c r="AB108" s="25">
        <v>0</v>
      </c>
      <c r="AC108" s="25">
        <v>0</v>
      </c>
      <c r="AD108" s="26">
        <f t="shared" si="106"/>
        <v>73</v>
      </c>
      <c r="AG108" s="23">
        <v>17</v>
      </c>
      <c r="AH108" s="25">
        <v>0</v>
      </c>
      <c r="AI108" s="25">
        <v>3</v>
      </c>
      <c r="AJ108" s="25">
        <v>20</v>
      </c>
      <c r="AK108" s="25">
        <v>17</v>
      </c>
      <c r="AL108" s="25">
        <v>7</v>
      </c>
      <c r="AM108" s="25">
        <v>4</v>
      </c>
      <c r="AN108" s="25">
        <v>1</v>
      </c>
      <c r="AO108" s="25">
        <v>0</v>
      </c>
      <c r="AP108" s="25">
        <v>0</v>
      </c>
      <c r="AQ108" s="25">
        <v>0</v>
      </c>
      <c r="AR108" s="25">
        <v>0</v>
      </c>
      <c r="AS108" s="25">
        <v>0</v>
      </c>
      <c r="AT108" s="26">
        <f t="shared" si="107"/>
        <v>52</v>
      </c>
      <c r="AW108" s="23">
        <v>17</v>
      </c>
      <c r="AX108" s="25">
        <v>0</v>
      </c>
      <c r="AY108" s="25">
        <v>4</v>
      </c>
      <c r="AZ108" s="25">
        <v>13</v>
      </c>
      <c r="BA108" s="25">
        <v>13</v>
      </c>
      <c r="BB108" s="25">
        <v>9</v>
      </c>
      <c r="BC108" s="25">
        <v>3</v>
      </c>
      <c r="BD108" s="25">
        <v>0</v>
      </c>
      <c r="BE108" s="25">
        <v>0</v>
      </c>
      <c r="BF108" s="25">
        <v>0</v>
      </c>
      <c r="BG108" s="25">
        <v>1</v>
      </c>
      <c r="BH108" s="25">
        <v>0</v>
      </c>
      <c r="BI108" s="25">
        <v>0</v>
      </c>
      <c r="BJ108" s="26">
        <f t="shared" si="108"/>
        <v>43</v>
      </c>
      <c r="BM108" s="23">
        <v>17</v>
      </c>
      <c r="BN108" s="25">
        <v>0</v>
      </c>
      <c r="BO108" s="25">
        <v>8</v>
      </c>
      <c r="BP108" s="25">
        <v>13</v>
      </c>
      <c r="BQ108" s="25">
        <v>30</v>
      </c>
      <c r="BR108" s="25">
        <v>27</v>
      </c>
      <c r="BS108" s="25">
        <v>10</v>
      </c>
      <c r="BT108" s="25">
        <v>8</v>
      </c>
      <c r="BU108" s="25">
        <v>1</v>
      </c>
      <c r="BV108" s="25">
        <v>0</v>
      </c>
      <c r="BW108" s="25">
        <v>0</v>
      </c>
      <c r="BX108" s="25">
        <v>0</v>
      </c>
      <c r="BY108" s="25">
        <v>0</v>
      </c>
      <c r="BZ108" s="26">
        <f t="shared" si="109"/>
        <v>97</v>
      </c>
      <c r="CC108" s="23">
        <v>17</v>
      </c>
      <c r="CD108" s="25">
        <v>0</v>
      </c>
      <c r="CE108" s="25">
        <v>0</v>
      </c>
      <c r="CF108" s="25">
        <v>19</v>
      </c>
      <c r="CG108" s="25">
        <v>39</v>
      </c>
      <c r="CH108" s="25">
        <v>37</v>
      </c>
      <c r="CI108" s="25">
        <v>17</v>
      </c>
      <c r="CJ108" s="25">
        <v>4</v>
      </c>
      <c r="CK108" s="25">
        <v>3</v>
      </c>
      <c r="CL108" s="25">
        <v>0</v>
      </c>
      <c r="CM108" s="25">
        <v>0</v>
      </c>
      <c r="CN108" s="25">
        <v>0</v>
      </c>
      <c r="CO108" s="25">
        <v>0</v>
      </c>
      <c r="CP108" s="26">
        <f t="shared" si="110"/>
        <v>119</v>
      </c>
      <c r="CS108" s="23">
        <v>17</v>
      </c>
      <c r="CT108" s="25">
        <v>0</v>
      </c>
      <c r="CU108" s="25">
        <v>3</v>
      </c>
      <c r="CV108" s="25">
        <v>12</v>
      </c>
      <c r="CW108" s="25">
        <v>25</v>
      </c>
      <c r="CX108" s="25">
        <v>35</v>
      </c>
      <c r="CY108" s="25">
        <v>19</v>
      </c>
      <c r="CZ108" s="25">
        <v>3</v>
      </c>
      <c r="DA108" s="25">
        <v>1</v>
      </c>
      <c r="DB108" s="25">
        <v>0</v>
      </c>
      <c r="DC108" s="25">
        <v>1</v>
      </c>
      <c r="DD108" s="25">
        <v>0</v>
      </c>
      <c r="DE108" s="25">
        <v>0</v>
      </c>
      <c r="DF108" s="26">
        <f t="shared" si="111"/>
        <v>99</v>
      </c>
      <c r="DI108" s="23">
        <v>16</v>
      </c>
      <c r="DJ108" s="31">
        <f t="shared" si="112"/>
        <v>92</v>
      </c>
      <c r="DK108" s="31">
        <f t="shared" si="113"/>
        <v>79</v>
      </c>
      <c r="DL108" s="31">
        <f t="shared" si="114"/>
        <v>65</v>
      </c>
      <c r="DM108" s="31">
        <f t="shared" si="115"/>
        <v>50</v>
      </c>
      <c r="DN108" s="31">
        <f t="shared" si="116"/>
        <v>66</v>
      </c>
      <c r="DO108" s="31">
        <f t="shared" si="117"/>
        <v>68</v>
      </c>
      <c r="DP108" s="31">
        <f t="shared" si="118"/>
        <v>71</v>
      </c>
      <c r="DQ108" s="32">
        <f t="shared" si="119"/>
        <v>75.2</v>
      </c>
      <c r="DR108" s="33">
        <f t="shared" si="120"/>
        <v>70.142857142857139</v>
      </c>
      <c r="DT108" s="23">
        <v>16</v>
      </c>
      <c r="DU108" s="34">
        <v>27.456521739130434</v>
      </c>
      <c r="DV108" s="34">
        <v>28.822784810126581</v>
      </c>
      <c r="DW108" s="34">
        <v>29.5</v>
      </c>
      <c r="DX108" s="34">
        <v>28.8</v>
      </c>
      <c r="DY108" s="34">
        <v>33.265151515151516</v>
      </c>
      <c r="DZ108" s="34">
        <v>33.735294117647058</v>
      </c>
      <c r="EA108" s="34">
        <v>34.725352112676056</v>
      </c>
      <c r="EF108" s="43"/>
      <c r="EG108" s="5"/>
      <c r="EH108" s="5"/>
      <c r="EI108" s="5"/>
      <c r="EJ108" s="5"/>
      <c r="EK108" s="5"/>
      <c r="EL108" s="5"/>
      <c r="EM108" s="5"/>
      <c r="EQ108" s="38" t="s">
        <v>17</v>
      </c>
      <c r="ER108" s="35">
        <f>AX70</f>
        <v>470</v>
      </c>
      <c r="ES108" s="35">
        <f>AY70+AZ70+BB70+BC70+BD70+BI70</f>
        <v>37</v>
      </c>
      <c r="ET108" s="35">
        <f>BA70+BE70+BF70+BG70+BH70+BJ70</f>
        <v>0</v>
      </c>
      <c r="EU108" s="33">
        <f>SUM(ER108:ET108)</f>
        <v>507</v>
      </c>
    </row>
    <row r="109" spans="1:151" ht="9.75" customHeight="1">
      <c r="A109" s="23">
        <v>18</v>
      </c>
      <c r="B109" s="25">
        <v>0</v>
      </c>
      <c r="C109" s="25">
        <v>4</v>
      </c>
      <c r="D109" s="25">
        <v>22</v>
      </c>
      <c r="E109" s="25">
        <v>33</v>
      </c>
      <c r="F109" s="25">
        <v>23</v>
      </c>
      <c r="G109" s="25">
        <v>2</v>
      </c>
      <c r="H109" s="25">
        <v>2</v>
      </c>
      <c r="I109" s="25">
        <v>0</v>
      </c>
      <c r="J109" s="25">
        <v>0</v>
      </c>
      <c r="K109" s="25">
        <v>0</v>
      </c>
      <c r="L109" s="25">
        <v>0</v>
      </c>
      <c r="M109" s="25">
        <v>0</v>
      </c>
      <c r="N109" s="26">
        <f t="shared" si="105"/>
        <v>86</v>
      </c>
      <c r="Q109" s="23">
        <v>18</v>
      </c>
      <c r="R109" s="25">
        <v>0</v>
      </c>
      <c r="S109" s="25">
        <v>1</v>
      </c>
      <c r="T109" s="25">
        <v>25</v>
      </c>
      <c r="U109" s="25">
        <v>26</v>
      </c>
      <c r="V109" s="25">
        <v>10</v>
      </c>
      <c r="W109" s="25">
        <v>6</v>
      </c>
      <c r="X109" s="25">
        <v>2</v>
      </c>
      <c r="Y109" s="25">
        <v>0</v>
      </c>
      <c r="Z109" s="25">
        <v>1</v>
      </c>
      <c r="AA109" s="25">
        <v>0</v>
      </c>
      <c r="AB109" s="25">
        <v>0</v>
      </c>
      <c r="AC109" s="25">
        <v>0</v>
      </c>
      <c r="AD109" s="26">
        <f t="shared" si="106"/>
        <v>71</v>
      </c>
      <c r="AG109" s="23">
        <v>18</v>
      </c>
      <c r="AH109" s="25">
        <v>0</v>
      </c>
      <c r="AI109" s="25">
        <v>3</v>
      </c>
      <c r="AJ109" s="25">
        <v>25</v>
      </c>
      <c r="AK109" s="25">
        <v>19</v>
      </c>
      <c r="AL109" s="25">
        <v>14</v>
      </c>
      <c r="AM109" s="25">
        <v>6</v>
      </c>
      <c r="AN109" s="25">
        <v>0</v>
      </c>
      <c r="AO109" s="25">
        <v>0</v>
      </c>
      <c r="AP109" s="25">
        <v>0</v>
      </c>
      <c r="AQ109" s="25">
        <v>0</v>
      </c>
      <c r="AR109" s="25">
        <v>0</v>
      </c>
      <c r="AS109" s="25">
        <v>0</v>
      </c>
      <c r="AT109" s="26">
        <f t="shared" si="107"/>
        <v>67</v>
      </c>
      <c r="AW109" s="23">
        <v>18</v>
      </c>
      <c r="AX109" s="25">
        <v>0</v>
      </c>
      <c r="AY109" s="25">
        <v>4</v>
      </c>
      <c r="AZ109" s="25">
        <v>13</v>
      </c>
      <c r="BA109" s="25">
        <v>12</v>
      </c>
      <c r="BB109" s="25">
        <v>10</v>
      </c>
      <c r="BC109" s="25">
        <v>4</v>
      </c>
      <c r="BD109" s="25">
        <v>0</v>
      </c>
      <c r="BE109" s="25">
        <v>1</v>
      </c>
      <c r="BF109" s="25">
        <v>0</v>
      </c>
      <c r="BG109" s="25">
        <v>0</v>
      </c>
      <c r="BH109" s="25">
        <v>0</v>
      </c>
      <c r="BI109" s="25">
        <v>0</v>
      </c>
      <c r="BJ109" s="26">
        <f t="shared" si="108"/>
        <v>44</v>
      </c>
      <c r="BM109" s="23">
        <v>18</v>
      </c>
      <c r="BN109" s="25">
        <v>0</v>
      </c>
      <c r="BO109" s="25">
        <v>0</v>
      </c>
      <c r="BP109" s="25">
        <v>12</v>
      </c>
      <c r="BQ109" s="25">
        <v>26</v>
      </c>
      <c r="BR109" s="25">
        <v>35</v>
      </c>
      <c r="BS109" s="25">
        <v>18</v>
      </c>
      <c r="BT109" s="25">
        <v>6</v>
      </c>
      <c r="BU109" s="25">
        <v>2</v>
      </c>
      <c r="BV109" s="25">
        <v>0</v>
      </c>
      <c r="BW109" s="25">
        <v>0</v>
      </c>
      <c r="BX109" s="25">
        <v>0</v>
      </c>
      <c r="BY109" s="25">
        <v>0</v>
      </c>
      <c r="BZ109" s="26">
        <f t="shared" si="109"/>
        <v>99</v>
      </c>
      <c r="CC109" s="23">
        <v>18</v>
      </c>
      <c r="CD109" s="25">
        <v>0</v>
      </c>
      <c r="CE109" s="25">
        <v>3</v>
      </c>
      <c r="CF109" s="25">
        <v>10</v>
      </c>
      <c r="CG109" s="25">
        <v>26</v>
      </c>
      <c r="CH109" s="25">
        <v>38</v>
      </c>
      <c r="CI109" s="25">
        <v>24</v>
      </c>
      <c r="CJ109" s="25">
        <v>8</v>
      </c>
      <c r="CK109" s="25">
        <v>2</v>
      </c>
      <c r="CL109" s="25">
        <v>0</v>
      </c>
      <c r="CM109" s="25">
        <v>0</v>
      </c>
      <c r="CN109" s="25">
        <v>0</v>
      </c>
      <c r="CO109" s="25">
        <v>0</v>
      </c>
      <c r="CP109" s="26">
        <f t="shared" si="110"/>
        <v>111</v>
      </c>
      <c r="CS109" s="23">
        <v>18</v>
      </c>
      <c r="CT109" s="25">
        <v>0</v>
      </c>
      <c r="CU109" s="25">
        <v>1</v>
      </c>
      <c r="CV109" s="25">
        <v>5</v>
      </c>
      <c r="CW109" s="25">
        <v>17</v>
      </c>
      <c r="CX109" s="25">
        <v>40</v>
      </c>
      <c r="CY109" s="25">
        <v>14</v>
      </c>
      <c r="CZ109" s="25">
        <v>2</v>
      </c>
      <c r="DA109" s="25">
        <v>0</v>
      </c>
      <c r="DB109" s="25">
        <v>0</v>
      </c>
      <c r="DC109" s="25">
        <v>0</v>
      </c>
      <c r="DD109" s="25">
        <v>0</v>
      </c>
      <c r="DE109" s="25">
        <v>0</v>
      </c>
      <c r="DF109" s="26">
        <f t="shared" si="111"/>
        <v>79</v>
      </c>
      <c r="DI109" s="23">
        <v>17</v>
      </c>
      <c r="DJ109" s="31">
        <f t="shared" si="112"/>
        <v>107</v>
      </c>
      <c r="DK109" s="31">
        <f t="shared" si="113"/>
        <v>82</v>
      </c>
      <c r="DL109" s="31">
        <f t="shared" si="114"/>
        <v>73</v>
      </c>
      <c r="DM109" s="31">
        <f t="shared" si="115"/>
        <v>62</v>
      </c>
      <c r="DN109" s="31">
        <f t="shared" si="116"/>
        <v>82</v>
      </c>
      <c r="DO109" s="31">
        <f t="shared" si="117"/>
        <v>96</v>
      </c>
      <c r="DP109" s="31">
        <f t="shared" si="118"/>
        <v>85</v>
      </c>
      <c r="DQ109" s="32">
        <f t="shared" si="119"/>
        <v>90.4</v>
      </c>
      <c r="DR109" s="33">
        <f t="shared" si="120"/>
        <v>83.857142857142861</v>
      </c>
      <c r="DT109" s="23">
        <v>17</v>
      </c>
      <c r="DU109" s="34">
        <v>28.864485981308412</v>
      </c>
      <c r="DV109" s="34">
        <v>30.652439024390244</v>
      </c>
      <c r="DW109" s="34">
        <v>29.575342465753426</v>
      </c>
      <c r="DX109" s="34">
        <v>29.532258064516128</v>
      </c>
      <c r="DY109" s="34">
        <v>32.390243902439025</v>
      </c>
      <c r="DZ109" s="34">
        <v>35.838541666666664</v>
      </c>
      <c r="EA109" s="34">
        <v>34.470588235294116</v>
      </c>
      <c r="EF109" s="41" t="str">
        <f>TEXT(EF110,"dddd")</f>
        <v>Friday</v>
      </c>
      <c r="EH109" s="5"/>
      <c r="EI109" s="5"/>
      <c r="EJ109" s="5"/>
      <c r="EK109" s="5"/>
      <c r="EL109" s="5"/>
      <c r="EM109" s="5"/>
      <c r="EQ109" s="38" t="s">
        <v>19</v>
      </c>
      <c r="ER109" s="35">
        <f>AX71</f>
        <v>551</v>
      </c>
      <c r="ES109" s="35">
        <f>AY71+AZ71+BB71+BC71+BD71+BI71</f>
        <v>39</v>
      </c>
      <c r="ET109" s="35">
        <f>BA71+BE71+BF71+BG71+BH71+BJ71</f>
        <v>0</v>
      </c>
      <c r="EU109" s="33">
        <f>SUM(ER109:ET109)</f>
        <v>590</v>
      </c>
    </row>
    <row r="110" spans="1:151" ht="9.75" customHeight="1">
      <c r="A110" s="23">
        <v>19</v>
      </c>
      <c r="B110" s="25">
        <v>0</v>
      </c>
      <c r="C110" s="25">
        <v>0</v>
      </c>
      <c r="D110" s="25">
        <v>28</v>
      </c>
      <c r="E110" s="25">
        <v>9</v>
      </c>
      <c r="F110" s="25">
        <v>12</v>
      </c>
      <c r="G110" s="25">
        <v>1</v>
      </c>
      <c r="H110" s="25">
        <v>1</v>
      </c>
      <c r="I110" s="25">
        <v>0</v>
      </c>
      <c r="J110" s="25">
        <v>0</v>
      </c>
      <c r="K110" s="25">
        <v>0</v>
      </c>
      <c r="L110" s="25">
        <v>0</v>
      </c>
      <c r="M110" s="25">
        <v>0</v>
      </c>
      <c r="N110" s="26">
        <f t="shared" si="105"/>
        <v>51</v>
      </c>
      <c r="Q110" s="23">
        <v>19</v>
      </c>
      <c r="R110" s="25">
        <v>0</v>
      </c>
      <c r="S110" s="25">
        <v>2</v>
      </c>
      <c r="T110" s="25">
        <v>14</v>
      </c>
      <c r="U110" s="25">
        <v>20</v>
      </c>
      <c r="V110" s="25">
        <v>14</v>
      </c>
      <c r="W110" s="25">
        <v>6</v>
      </c>
      <c r="X110" s="25">
        <v>0</v>
      </c>
      <c r="Y110" s="25">
        <v>3</v>
      </c>
      <c r="Z110" s="25">
        <v>0</v>
      </c>
      <c r="AA110" s="25">
        <v>0</v>
      </c>
      <c r="AB110" s="25">
        <v>0</v>
      </c>
      <c r="AC110" s="25">
        <v>0</v>
      </c>
      <c r="AD110" s="26">
        <f t="shared" si="106"/>
        <v>59</v>
      </c>
      <c r="AG110" s="23">
        <v>19</v>
      </c>
      <c r="AH110" s="25">
        <v>0</v>
      </c>
      <c r="AI110" s="25">
        <v>2</v>
      </c>
      <c r="AJ110" s="25">
        <v>18</v>
      </c>
      <c r="AK110" s="25">
        <v>11</v>
      </c>
      <c r="AL110" s="25">
        <v>9</v>
      </c>
      <c r="AM110" s="25">
        <v>4</v>
      </c>
      <c r="AN110" s="25">
        <v>2</v>
      </c>
      <c r="AO110" s="25">
        <v>0</v>
      </c>
      <c r="AP110" s="25">
        <v>0</v>
      </c>
      <c r="AQ110" s="25">
        <v>0</v>
      </c>
      <c r="AR110" s="25">
        <v>0</v>
      </c>
      <c r="AS110" s="25">
        <v>0</v>
      </c>
      <c r="AT110" s="26">
        <f t="shared" si="107"/>
        <v>46</v>
      </c>
      <c r="AW110" s="23">
        <v>19</v>
      </c>
      <c r="AX110" s="25">
        <v>0</v>
      </c>
      <c r="AY110" s="25">
        <v>3</v>
      </c>
      <c r="AZ110" s="25">
        <v>11</v>
      </c>
      <c r="BA110" s="25">
        <v>11</v>
      </c>
      <c r="BB110" s="25">
        <v>12</v>
      </c>
      <c r="BC110" s="25">
        <v>3</v>
      </c>
      <c r="BD110" s="25">
        <v>2</v>
      </c>
      <c r="BE110" s="25">
        <v>1</v>
      </c>
      <c r="BF110" s="25">
        <v>0</v>
      </c>
      <c r="BG110" s="25">
        <v>0</v>
      </c>
      <c r="BH110" s="25">
        <v>0</v>
      </c>
      <c r="BI110" s="25">
        <v>0</v>
      </c>
      <c r="BJ110" s="26">
        <f t="shared" si="108"/>
        <v>43</v>
      </c>
      <c r="BM110" s="23">
        <v>19</v>
      </c>
      <c r="BN110" s="25">
        <v>0</v>
      </c>
      <c r="BO110" s="25">
        <v>3</v>
      </c>
      <c r="BP110" s="25">
        <v>16</v>
      </c>
      <c r="BQ110" s="25">
        <v>18</v>
      </c>
      <c r="BR110" s="25">
        <v>24</v>
      </c>
      <c r="BS110" s="25">
        <v>11</v>
      </c>
      <c r="BT110" s="25">
        <v>3</v>
      </c>
      <c r="BU110" s="25">
        <v>2</v>
      </c>
      <c r="BV110" s="25">
        <v>0</v>
      </c>
      <c r="BW110" s="25">
        <v>0</v>
      </c>
      <c r="BX110" s="25">
        <v>0</v>
      </c>
      <c r="BY110" s="25">
        <v>0</v>
      </c>
      <c r="BZ110" s="26">
        <f t="shared" si="109"/>
        <v>77</v>
      </c>
      <c r="CC110" s="23">
        <v>19</v>
      </c>
      <c r="CD110" s="25">
        <v>0</v>
      </c>
      <c r="CE110" s="25">
        <v>0</v>
      </c>
      <c r="CF110" s="25">
        <v>9</v>
      </c>
      <c r="CG110" s="25">
        <v>20</v>
      </c>
      <c r="CH110" s="25">
        <v>17</v>
      </c>
      <c r="CI110" s="25">
        <v>11</v>
      </c>
      <c r="CJ110" s="25">
        <v>4</v>
      </c>
      <c r="CK110" s="25">
        <v>3</v>
      </c>
      <c r="CL110" s="25">
        <v>2</v>
      </c>
      <c r="CM110" s="25">
        <v>0</v>
      </c>
      <c r="CN110" s="25">
        <v>0</v>
      </c>
      <c r="CO110" s="25">
        <v>0</v>
      </c>
      <c r="CP110" s="26">
        <f t="shared" si="110"/>
        <v>66</v>
      </c>
      <c r="CS110" s="23">
        <v>19</v>
      </c>
      <c r="CT110" s="25">
        <v>0</v>
      </c>
      <c r="CU110" s="25">
        <v>1</v>
      </c>
      <c r="CV110" s="25">
        <v>5</v>
      </c>
      <c r="CW110" s="25">
        <v>14</v>
      </c>
      <c r="CX110" s="25">
        <v>22</v>
      </c>
      <c r="CY110" s="25">
        <v>15</v>
      </c>
      <c r="CZ110" s="25">
        <v>1</v>
      </c>
      <c r="DA110" s="25">
        <v>3</v>
      </c>
      <c r="DB110" s="25">
        <v>0</v>
      </c>
      <c r="DC110" s="25">
        <v>0</v>
      </c>
      <c r="DD110" s="25">
        <v>0</v>
      </c>
      <c r="DE110" s="25">
        <v>0</v>
      </c>
      <c r="DF110" s="26">
        <f t="shared" si="111"/>
        <v>61</v>
      </c>
      <c r="DI110" s="23">
        <v>18</v>
      </c>
      <c r="DJ110" s="31">
        <f t="shared" si="112"/>
        <v>90</v>
      </c>
      <c r="DK110" s="31">
        <f t="shared" si="113"/>
        <v>75</v>
      </c>
      <c r="DL110" s="31">
        <f t="shared" si="114"/>
        <v>70</v>
      </c>
      <c r="DM110" s="31">
        <f t="shared" si="115"/>
        <v>47</v>
      </c>
      <c r="DN110" s="31">
        <f t="shared" si="116"/>
        <v>100</v>
      </c>
      <c r="DO110" s="31">
        <f t="shared" si="117"/>
        <v>103</v>
      </c>
      <c r="DP110" s="31">
        <f t="shared" si="118"/>
        <v>89</v>
      </c>
      <c r="DQ110" s="32">
        <f t="shared" si="119"/>
        <v>91.4</v>
      </c>
      <c r="DR110" s="33">
        <f t="shared" si="120"/>
        <v>82</v>
      </c>
      <c r="DT110" s="23">
        <v>18</v>
      </c>
      <c r="DU110" s="34">
        <v>29.5</v>
      </c>
      <c r="DV110" s="34">
        <v>30.466666666666665</v>
      </c>
      <c r="DW110" s="34">
        <v>30.571428571428573</v>
      </c>
      <c r="DX110" s="34">
        <v>30.553191489361701</v>
      </c>
      <c r="DY110" s="34">
        <v>34.25</v>
      </c>
      <c r="DZ110" s="34">
        <v>35.694174757281552</v>
      </c>
      <c r="EA110" s="34">
        <v>35.050561797752806</v>
      </c>
      <c r="EF110" s="42">
        <f>EF101+1</f>
        <v>44057</v>
      </c>
      <c r="EG110" s="5"/>
      <c r="EH110" s="5"/>
      <c r="EI110" s="5"/>
      <c r="EJ110" s="5"/>
      <c r="EK110" s="5"/>
      <c r="EL110" s="5"/>
      <c r="EM110" s="5"/>
      <c r="EQ110" s="38" t="s">
        <v>21</v>
      </c>
      <c r="ER110" s="35">
        <f>AX72</f>
        <v>559</v>
      </c>
      <c r="ES110" s="35">
        <f>AY72+AZ72+BB72+BC72+BD72+BI72</f>
        <v>39</v>
      </c>
      <c r="ET110" s="35">
        <f>BA72+BE72+BF72+BG72+BH72+BJ72</f>
        <v>0</v>
      </c>
      <c r="EU110" s="33">
        <f>SUM(ER110:ET110)</f>
        <v>598</v>
      </c>
    </row>
    <row r="111" spans="1:151" ht="9.75" customHeight="1">
      <c r="A111" s="23">
        <v>20</v>
      </c>
      <c r="B111" s="25">
        <v>1</v>
      </c>
      <c r="C111" s="25">
        <v>3</v>
      </c>
      <c r="D111" s="25">
        <v>6</v>
      </c>
      <c r="E111" s="25">
        <v>9</v>
      </c>
      <c r="F111" s="25">
        <v>10</v>
      </c>
      <c r="G111" s="25">
        <v>4</v>
      </c>
      <c r="H111" s="25">
        <v>1</v>
      </c>
      <c r="I111" s="25">
        <v>2</v>
      </c>
      <c r="J111" s="25">
        <v>0</v>
      </c>
      <c r="K111" s="25">
        <v>0</v>
      </c>
      <c r="L111" s="25">
        <v>0</v>
      </c>
      <c r="M111" s="25">
        <v>0</v>
      </c>
      <c r="N111" s="26">
        <f t="shared" si="105"/>
        <v>36</v>
      </c>
      <c r="Q111" s="23">
        <v>20</v>
      </c>
      <c r="R111" s="25">
        <v>0</v>
      </c>
      <c r="S111" s="25">
        <v>6</v>
      </c>
      <c r="T111" s="25">
        <v>18</v>
      </c>
      <c r="U111" s="25">
        <v>19</v>
      </c>
      <c r="V111" s="25">
        <v>4</v>
      </c>
      <c r="W111" s="25">
        <v>3</v>
      </c>
      <c r="X111" s="25">
        <v>1</v>
      </c>
      <c r="Y111" s="25">
        <v>1</v>
      </c>
      <c r="Z111" s="25">
        <v>1</v>
      </c>
      <c r="AA111" s="25">
        <v>1</v>
      </c>
      <c r="AB111" s="25">
        <v>0</v>
      </c>
      <c r="AC111" s="25">
        <v>0</v>
      </c>
      <c r="AD111" s="26">
        <f t="shared" si="106"/>
        <v>54</v>
      </c>
      <c r="AG111" s="23">
        <v>20</v>
      </c>
      <c r="AH111" s="25">
        <v>0</v>
      </c>
      <c r="AI111" s="25">
        <v>1</v>
      </c>
      <c r="AJ111" s="25">
        <v>19</v>
      </c>
      <c r="AK111" s="25">
        <v>10</v>
      </c>
      <c r="AL111" s="25">
        <v>7</v>
      </c>
      <c r="AM111" s="25">
        <v>4</v>
      </c>
      <c r="AN111" s="25">
        <v>1</v>
      </c>
      <c r="AO111" s="25">
        <v>0</v>
      </c>
      <c r="AP111" s="25">
        <v>0</v>
      </c>
      <c r="AQ111" s="25">
        <v>0</v>
      </c>
      <c r="AR111" s="25">
        <v>0</v>
      </c>
      <c r="AS111" s="25">
        <v>0</v>
      </c>
      <c r="AT111" s="26">
        <f t="shared" si="107"/>
        <v>42</v>
      </c>
      <c r="AW111" s="23">
        <v>20</v>
      </c>
      <c r="AX111" s="25">
        <v>0</v>
      </c>
      <c r="AY111" s="25">
        <v>1</v>
      </c>
      <c r="AZ111" s="25">
        <v>10</v>
      </c>
      <c r="BA111" s="25">
        <v>7</v>
      </c>
      <c r="BB111" s="25">
        <v>6</v>
      </c>
      <c r="BC111" s="25">
        <v>1</v>
      </c>
      <c r="BD111" s="25">
        <v>0</v>
      </c>
      <c r="BE111" s="25">
        <v>0</v>
      </c>
      <c r="BF111" s="25">
        <v>1</v>
      </c>
      <c r="BG111" s="25">
        <v>0</v>
      </c>
      <c r="BH111" s="25">
        <v>0</v>
      </c>
      <c r="BI111" s="25">
        <v>0</v>
      </c>
      <c r="BJ111" s="26">
        <f t="shared" si="108"/>
        <v>26</v>
      </c>
      <c r="BM111" s="23">
        <v>20</v>
      </c>
      <c r="BN111" s="25">
        <v>0</v>
      </c>
      <c r="BO111" s="25">
        <v>1</v>
      </c>
      <c r="BP111" s="25">
        <v>5</v>
      </c>
      <c r="BQ111" s="25">
        <v>13</v>
      </c>
      <c r="BR111" s="25">
        <v>21</v>
      </c>
      <c r="BS111" s="25">
        <v>6</v>
      </c>
      <c r="BT111" s="25">
        <v>1</v>
      </c>
      <c r="BU111" s="25">
        <v>0</v>
      </c>
      <c r="BV111" s="25">
        <v>0</v>
      </c>
      <c r="BW111" s="25">
        <v>0</v>
      </c>
      <c r="BX111" s="25">
        <v>0</v>
      </c>
      <c r="BY111" s="25">
        <v>0</v>
      </c>
      <c r="BZ111" s="26">
        <f t="shared" si="109"/>
        <v>47</v>
      </c>
      <c r="CC111" s="23">
        <v>20</v>
      </c>
      <c r="CD111" s="25">
        <v>0</v>
      </c>
      <c r="CE111" s="25">
        <v>3</v>
      </c>
      <c r="CF111" s="25">
        <v>3</v>
      </c>
      <c r="CG111" s="25">
        <v>19</v>
      </c>
      <c r="CH111" s="25">
        <v>18</v>
      </c>
      <c r="CI111" s="25">
        <v>6</v>
      </c>
      <c r="CJ111" s="25">
        <v>2</v>
      </c>
      <c r="CK111" s="25">
        <v>1</v>
      </c>
      <c r="CL111" s="25">
        <v>1</v>
      </c>
      <c r="CM111" s="25">
        <v>0</v>
      </c>
      <c r="CN111" s="25">
        <v>0</v>
      </c>
      <c r="CO111" s="25">
        <v>0</v>
      </c>
      <c r="CP111" s="26">
        <f t="shared" si="110"/>
        <v>53</v>
      </c>
      <c r="CS111" s="23">
        <v>20</v>
      </c>
      <c r="CT111" s="25">
        <v>0</v>
      </c>
      <c r="CU111" s="25">
        <v>0</v>
      </c>
      <c r="CV111" s="25">
        <v>7</v>
      </c>
      <c r="CW111" s="25">
        <v>11</v>
      </c>
      <c r="CX111" s="25">
        <v>13</v>
      </c>
      <c r="CY111" s="25">
        <v>7</v>
      </c>
      <c r="CZ111" s="25">
        <v>6</v>
      </c>
      <c r="DA111" s="25">
        <v>2</v>
      </c>
      <c r="DB111" s="25">
        <v>2</v>
      </c>
      <c r="DC111" s="25">
        <v>0</v>
      </c>
      <c r="DD111" s="25">
        <v>0</v>
      </c>
      <c r="DE111" s="25">
        <v>0</v>
      </c>
      <c r="DF111" s="26">
        <f t="shared" si="111"/>
        <v>48</v>
      </c>
      <c r="DI111" s="23">
        <v>19</v>
      </c>
      <c r="DJ111" s="31">
        <f t="shared" si="112"/>
        <v>66</v>
      </c>
      <c r="DK111" s="31">
        <f t="shared" si="113"/>
        <v>73</v>
      </c>
      <c r="DL111" s="31">
        <f t="shared" si="114"/>
        <v>53</v>
      </c>
      <c r="DM111" s="31">
        <f t="shared" si="115"/>
        <v>49</v>
      </c>
      <c r="DN111" s="31">
        <f t="shared" si="116"/>
        <v>58</v>
      </c>
      <c r="DO111" s="31">
        <f t="shared" si="117"/>
        <v>56</v>
      </c>
      <c r="DP111" s="31">
        <f t="shared" si="118"/>
        <v>74</v>
      </c>
      <c r="DQ111" s="32">
        <f t="shared" si="119"/>
        <v>65.400000000000006</v>
      </c>
      <c r="DR111" s="33">
        <f t="shared" si="120"/>
        <v>61.285714285714285</v>
      </c>
      <c r="DT111" s="23">
        <v>19</v>
      </c>
      <c r="DU111" s="34">
        <v>30.803030303030305</v>
      </c>
      <c r="DV111" s="34">
        <v>30.157534246575342</v>
      </c>
      <c r="DW111" s="34">
        <v>31.773584905660378</v>
      </c>
      <c r="DX111" s="34">
        <v>31.26530612244898</v>
      </c>
      <c r="DY111" s="34">
        <v>34.724137931034484</v>
      </c>
      <c r="DZ111" s="34">
        <v>35.455357142857146</v>
      </c>
      <c r="EA111" s="34">
        <v>37.222972972972975</v>
      </c>
      <c r="EF111" s="5"/>
      <c r="EG111" s="5"/>
      <c r="EH111" s="5"/>
      <c r="EI111" s="5"/>
      <c r="EJ111" s="5"/>
      <c r="EK111" s="5"/>
      <c r="EL111" s="5"/>
      <c r="EM111" s="5"/>
      <c r="EQ111" s="38" t="s">
        <v>22</v>
      </c>
      <c r="ER111" s="35">
        <f>AX73</f>
        <v>585</v>
      </c>
      <c r="ES111" s="35">
        <f>AY73+AZ73+BB73+BC73+BD73+BI73</f>
        <v>41</v>
      </c>
      <c r="ET111" s="35">
        <f>BA73+BE73+BF73+BG73+BH73+BJ73</f>
        <v>0</v>
      </c>
      <c r="EU111" s="33">
        <f>SUM(ER111:ET111)</f>
        <v>626</v>
      </c>
    </row>
    <row r="112" spans="1:151" ht="9.75" customHeight="1">
      <c r="A112" s="23">
        <v>21</v>
      </c>
      <c r="B112" s="25">
        <v>0</v>
      </c>
      <c r="C112" s="25">
        <v>1</v>
      </c>
      <c r="D112" s="25">
        <v>20</v>
      </c>
      <c r="E112" s="25">
        <v>4</v>
      </c>
      <c r="F112" s="25">
        <v>3</v>
      </c>
      <c r="G112" s="25">
        <v>4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6">
        <f t="shared" si="105"/>
        <v>32</v>
      </c>
      <c r="Q112" s="23">
        <v>21</v>
      </c>
      <c r="R112" s="25">
        <v>0</v>
      </c>
      <c r="S112" s="25">
        <v>1</v>
      </c>
      <c r="T112" s="25">
        <v>8</v>
      </c>
      <c r="U112" s="25">
        <v>5</v>
      </c>
      <c r="V112" s="25">
        <v>5</v>
      </c>
      <c r="W112" s="25">
        <v>1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5">
        <v>0</v>
      </c>
      <c r="AD112" s="26">
        <f t="shared" si="106"/>
        <v>20</v>
      </c>
      <c r="AG112" s="23">
        <v>21</v>
      </c>
      <c r="AH112" s="25">
        <v>0</v>
      </c>
      <c r="AI112" s="25">
        <v>1</v>
      </c>
      <c r="AJ112" s="25">
        <v>12</v>
      </c>
      <c r="AK112" s="25">
        <v>6</v>
      </c>
      <c r="AL112" s="25">
        <v>2</v>
      </c>
      <c r="AM112" s="25">
        <v>1</v>
      </c>
      <c r="AN112" s="25">
        <v>0</v>
      </c>
      <c r="AO112" s="25">
        <v>0</v>
      </c>
      <c r="AP112" s="25">
        <v>0</v>
      </c>
      <c r="AQ112" s="25">
        <v>0</v>
      </c>
      <c r="AR112" s="25">
        <v>0</v>
      </c>
      <c r="AS112" s="25">
        <v>0</v>
      </c>
      <c r="AT112" s="26">
        <f t="shared" si="107"/>
        <v>22</v>
      </c>
      <c r="AW112" s="23">
        <v>21</v>
      </c>
      <c r="AX112" s="25">
        <v>0</v>
      </c>
      <c r="AY112" s="25">
        <v>1</v>
      </c>
      <c r="AZ112" s="25">
        <v>6</v>
      </c>
      <c r="BA112" s="25">
        <v>4</v>
      </c>
      <c r="BB112" s="25">
        <v>3</v>
      </c>
      <c r="BC112" s="25">
        <v>0</v>
      </c>
      <c r="BD112" s="25">
        <v>2</v>
      </c>
      <c r="BE112" s="25">
        <v>0</v>
      </c>
      <c r="BF112" s="25">
        <v>0</v>
      </c>
      <c r="BG112" s="25">
        <v>0</v>
      </c>
      <c r="BH112" s="25">
        <v>0</v>
      </c>
      <c r="BI112" s="25">
        <v>0</v>
      </c>
      <c r="BJ112" s="26">
        <f t="shared" si="108"/>
        <v>16</v>
      </c>
      <c r="BM112" s="23">
        <v>21</v>
      </c>
      <c r="BN112" s="25">
        <v>0</v>
      </c>
      <c r="BO112" s="25">
        <v>1</v>
      </c>
      <c r="BP112" s="25">
        <v>3</v>
      </c>
      <c r="BQ112" s="25">
        <v>9</v>
      </c>
      <c r="BR112" s="25">
        <v>9</v>
      </c>
      <c r="BS112" s="25">
        <v>1</v>
      </c>
      <c r="BT112" s="25">
        <v>2</v>
      </c>
      <c r="BU112" s="25">
        <v>1</v>
      </c>
      <c r="BV112" s="25">
        <v>0</v>
      </c>
      <c r="BW112" s="25">
        <v>0</v>
      </c>
      <c r="BX112" s="25">
        <v>0</v>
      </c>
      <c r="BY112" s="25">
        <v>0</v>
      </c>
      <c r="BZ112" s="26">
        <f t="shared" si="109"/>
        <v>26</v>
      </c>
      <c r="CC112" s="23">
        <v>21</v>
      </c>
      <c r="CD112" s="25">
        <v>0</v>
      </c>
      <c r="CE112" s="25">
        <v>0</v>
      </c>
      <c r="CF112" s="25">
        <v>2</v>
      </c>
      <c r="CG112" s="25">
        <v>5</v>
      </c>
      <c r="CH112" s="25">
        <v>9</v>
      </c>
      <c r="CI112" s="25">
        <v>8</v>
      </c>
      <c r="CJ112" s="25">
        <v>6</v>
      </c>
      <c r="CK112" s="25">
        <v>1</v>
      </c>
      <c r="CL112" s="25">
        <v>0</v>
      </c>
      <c r="CM112" s="25">
        <v>0</v>
      </c>
      <c r="CN112" s="25">
        <v>0</v>
      </c>
      <c r="CO112" s="25">
        <v>0</v>
      </c>
      <c r="CP112" s="26">
        <f t="shared" si="110"/>
        <v>31</v>
      </c>
      <c r="CS112" s="23">
        <v>21</v>
      </c>
      <c r="CT112" s="25">
        <v>0</v>
      </c>
      <c r="CU112" s="25">
        <v>0</v>
      </c>
      <c r="CV112" s="25">
        <v>9</v>
      </c>
      <c r="CW112" s="25">
        <v>9</v>
      </c>
      <c r="CX112" s="25">
        <v>11</v>
      </c>
      <c r="CY112" s="25">
        <v>3</v>
      </c>
      <c r="CZ112" s="25">
        <v>0</v>
      </c>
      <c r="DA112" s="25">
        <v>1</v>
      </c>
      <c r="DB112" s="25">
        <v>0</v>
      </c>
      <c r="DC112" s="25">
        <v>0</v>
      </c>
      <c r="DD112" s="25">
        <v>0</v>
      </c>
      <c r="DE112" s="25">
        <v>0</v>
      </c>
      <c r="DF112" s="26">
        <f t="shared" si="111"/>
        <v>33</v>
      </c>
      <c r="DI112" s="23">
        <v>20</v>
      </c>
      <c r="DJ112" s="31">
        <f t="shared" si="112"/>
        <v>34</v>
      </c>
      <c r="DK112" s="31">
        <f t="shared" si="113"/>
        <v>57</v>
      </c>
      <c r="DL112" s="31">
        <f t="shared" si="114"/>
        <v>44</v>
      </c>
      <c r="DM112" s="31">
        <f t="shared" si="115"/>
        <v>37</v>
      </c>
      <c r="DN112" s="31">
        <f t="shared" si="116"/>
        <v>52</v>
      </c>
      <c r="DO112" s="31">
        <f t="shared" si="117"/>
        <v>62</v>
      </c>
      <c r="DP112" s="31">
        <f t="shared" si="118"/>
        <v>47</v>
      </c>
      <c r="DQ112" s="32">
        <f t="shared" si="119"/>
        <v>50.4</v>
      </c>
      <c r="DR112" s="33">
        <f t="shared" si="120"/>
        <v>47.571428571428569</v>
      </c>
      <c r="DT112" s="23">
        <v>20</v>
      </c>
      <c r="DU112" s="34">
        <v>29.544117647058822</v>
      </c>
      <c r="DV112" s="34">
        <v>28.394736842105264</v>
      </c>
      <c r="DW112" s="34">
        <v>30.556818181818183</v>
      </c>
      <c r="DX112" s="34">
        <v>31.108108108108109</v>
      </c>
      <c r="DY112" s="34">
        <v>34.490384615384613</v>
      </c>
      <c r="DZ112" s="34">
        <v>35.338709677419352</v>
      </c>
      <c r="EA112" s="34">
        <v>35.021276595744681</v>
      </c>
      <c r="EF112" s="5"/>
      <c r="EG112" s="5"/>
      <c r="EH112" s="5"/>
      <c r="EI112" s="5"/>
      <c r="EJ112" s="5"/>
      <c r="EK112" s="5"/>
      <c r="EL112" s="5"/>
      <c r="EM112" s="5"/>
      <c r="EQ112" s="36">
        <f>EQ107+1</f>
        <v>44060</v>
      </c>
      <c r="ER112" s="37"/>
      <c r="ES112" s="37"/>
      <c r="ET112" s="37"/>
      <c r="EU112" s="40"/>
    </row>
    <row r="113" spans="1:151" ht="9.75" customHeight="1">
      <c r="A113" s="23">
        <v>22</v>
      </c>
      <c r="B113" s="25">
        <v>0</v>
      </c>
      <c r="C113" s="25">
        <v>1</v>
      </c>
      <c r="D113" s="25">
        <v>16</v>
      </c>
      <c r="E113" s="25">
        <v>3</v>
      </c>
      <c r="F113" s="25">
        <v>5</v>
      </c>
      <c r="G113" s="25">
        <v>3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6">
        <f t="shared" si="105"/>
        <v>28</v>
      </c>
      <c r="Q113" s="23">
        <v>22</v>
      </c>
      <c r="R113" s="25">
        <v>0</v>
      </c>
      <c r="S113" s="25">
        <v>1</v>
      </c>
      <c r="T113" s="25">
        <v>3</v>
      </c>
      <c r="U113" s="25">
        <v>4</v>
      </c>
      <c r="V113" s="25">
        <v>3</v>
      </c>
      <c r="W113" s="25">
        <v>2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5">
        <v>0</v>
      </c>
      <c r="AD113" s="26">
        <f t="shared" si="106"/>
        <v>13</v>
      </c>
      <c r="AG113" s="23">
        <v>22</v>
      </c>
      <c r="AH113" s="25">
        <v>0</v>
      </c>
      <c r="AI113" s="25">
        <v>0</v>
      </c>
      <c r="AJ113" s="25">
        <v>12</v>
      </c>
      <c r="AK113" s="25">
        <v>7</v>
      </c>
      <c r="AL113" s="25">
        <v>2</v>
      </c>
      <c r="AM113" s="25">
        <v>0</v>
      </c>
      <c r="AN113" s="25">
        <v>0</v>
      </c>
      <c r="AO113" s="25">
        <v>0</v>
      </c>
      <c r="AP113" s="25">
        <v>0</v>
      </c>
      <c r="AQ113" s="25">
        <v>0</v>
      </c>
      <c r="AR113" s="25">
        <v>0</v>
      </c>
      <c r="AS113" s="25">
        <v>0</v>
      </c>
      <c r="AT113" s="26">
        <f t="shared" si="107"/>
        <v>21</v>
      </c>
      <c r="AW113" s="23">
        <v>22</v>
      </c>
      <c r="AX113" s="25">
        <v>0</v>
      </c>
      <c r="AY113" s="25">
        <v>0</v>
      </c>
      <c r="AZ113" s="25">
        <v>3</v>
      </c>
      <c r="BA113" s="25">
        <v>1</v>
      </c>
      <c r="BB113" s="25">
        <v>3</v>
      </c>
      <c r="BC113" s="25">
        <v>2</v>
      </c>
      <c r="BD113" s="25">
        <v>0</v>
      </c>
      <c r="BE113" s="25">
        <v>1</v>
      </c>
      <c r="BF113" s="25">
        <v>0</v>
      </c>
      <c r="BG113" s="25">
        <v>0</v>
      </c>
      <c r="BH113" s="25">
        <v>0</v>
      </c>
      <c r="BI113" s="25">
        <v>0</v>
      </c>
      <c r="BJ113" s="26">
        <f t="shared" si="108"/>
        <v>10</v>
      </c>
      <c r="BM113" s="23">
        <v>22</v>
      </c>
      <c r="BN113" s="25">
        <v>0</v>
      </c>
      <c r="BO113" s="25">
        <v>0</v>
      </c>
      <c r="BP113" s="25">
        <v>2</v>
      </c>
      <c r="BQ113" s="25">
        <v>4</v>
      </c>
      <c r="BR113" s="25">
        <v>3</v>
      </c>
      <c r="BS113" s="25">
        <v>1</v>
      </c>
      <c r="BT113" s="25">
        <v>0</v>
      </c>
      <c r="BU113" s="25">
        <v>0</v>
      </c>
      <c r="BV113" s="25">
        <v>0</v>
      </c>
      <c r="BW113" s="25">
        <v>0</v>
      </c>
      <c r="BX113" s="25">
        <v>0</v>
      </c>
      <c r="BY113" s="25">
        <v>0</v>
      </c>
      <c r="BZ113" s="26">
        <f t="shared" si="109"/>
        <v>10</v>
      </c>
      <c r="CC113" s="23">
        <v>22</v>
      </c>
      <c r="CD113" s="25">
        <v>0</v>
      </c>
      <c r="CE113" s="25">
        <v>1</v>
      </c>
      <c r="CF113" s="25">
        <v>1</v>
      </c>
      <c r="CG113" s="25">
        <v>5</v>
      </c>
      <c r="CH113" s="25">
        <v>7</v>
      </c>
      <c r="CI113" s="25">
        <v>5</v>
      </c>
      <c r="CJ113" s="25">
        <v>1</v>
      </c>
      <c r="CK113" s="25">
        <v>2</v>
      </c>
      <c r="CL113" s="25">
        <v>0</v>
      </c>
      <c r="CM113" s="25">
        <v>0</v>
      </c>
      <c r="CN113" s="25">
        <v>0</v>
      </c>
      <c r="CO113" s="25">
        <v>0</v>
      </c>
      <c r="CP113" s="26">
        <f t="shared" si="110"/>
        <v>22</v>
      </c>
      <c r="CS113" s="23">
        <v>22</v>
      </c>
      <c r="CT113" s="25">
        <v>0</v>
      </c>
      <c r="CU113" s="25">
        <v>1</v>
      </c>
      <c r="CV113" s="25">
        <v>1</v>
      </c>
      <c r="CW113" s="25">
        <v>10</v>
      </c>
      <c r="CX113" s="25">
        <v>3</v>
      </c>
      <c r="CY113" s="25">
        <v>2</v>
      </c>
      <c r="CZ113" s="25">
        <v>0</v>
      </c>
      <c r="DA113" s="25">
        <v>0</v>
      </c>
      <c r="DB113" s="25">
        <v>0</v>
      </c>
      <c r="DC113" s="25">
        <v>0</v>
      </c>
      <c r="DD113" s="25">
        <v>0</v>
      </c>
      <c r="DE113" s="25">
        <v>0</v>
      </c>
      <c r="DF113" s="26">
        <f t="shared" si="111"/>
        <v>17</v>
      </c>
      <c r="DI113" s="23">
        <v>21</v>
      </c>
      <c r="DJ113" s="31">
        <f t="shared" si="112"/>
        <v>39</v>
      </c>
      <c r="DK113" s="31">
        <f t="shared" si="113"/>
        <v>29</v>
      </c>
      <c r="DL113" s="31">
        <f t="shared" si="114"/>
        <v>31</v>
      </c>
      <c r="DM113" s="31">
        <f t="shared" si="115"/>
        <v>27</v>
      </c>
      <c r="DN113" s="31">
        <f t="shared" si="116"/>
        <v>23</v>
      </c>
      <c r="DO113" s="31">
        <f t="shared" si="117"/>
        <v>32</v>
      </c>
      <c r="DP113" s="31">
        <f t="shared" si="118"/>
        <v>27</v>
      </c>
      <c r="DQ113" s="32">
        <f t="shared" si="119"/>
        <v>30</v>
      </c>
      <c r="DR113" s="33">
        <f t="shared" si="120"/>
        <v>29.714285714285715</v>
      </c>
      <c r="DT113" s="23">
        <v>21</v>
      </c>
      <c r="DU113" s="34">
        <v>30.435897435897434</v>
      </c>
      <c r="DV113" s="34">
        <v>30.155172413793103</v>
      </c>
      <c r="DW113" s="34">
        <v>30.903225806451612</v>
      </c>
      <c r="DX113" s="34">
        <v>28.462962962962962</v>
      </c>
      <c r="DY113" s="34">
        <v>34.956521739130437</v>
      </c>
      <c r="DZ113" s="34">
        <v>36.28125</v>
      </c>
      <c r="EA113" s="34">
        <v>33.925925925925924</v>
      </c>
      <c r="EF113" s="5"/>
      <c r="EG113" s="5"/>
      <c r="EH113" s="5"/>
      <c r="EI113" s="5"/>
      <c r="EJ113" s="5"/>
      <c r="EK113" s="5"/>
      <c r="EL113" s="5"/>
      <c r="EM113" s="5"/>
      <c r="EQ113" s="38" t="s">
        <v>17</v>
      </c>
      <c r="ER113" s="35">
        <f>BN70</f>
        <v>752</v>
      </c>
      <c r="ES113" s="35">
        <f>BO70+BP70+BR70+BS70+BT70+BY70</f>
        <v>117</v>
      </c>
      <c r="ET113" s="35">
        <f>BQ70+BU70+BV70+BW70+BX70+BZ70</f>
        <v>4</v>
      </c>
      <c r="EU113" s="33">
        <f>SUM(ER113:ET113)</f>
        <v>873</v>
      </c>
    </row>
    <row r="114" spans="1:151" ht="9.75" customHeight="1">
      <c r="A114" s="23">
        <v>23</v>
      </c>
      <c r="B114" s="25">
        <v>0</v>
      </c>
      <c r="C114" s="25">
        <v>0</v>
      </c>
      <c r="D114" s="25">
        <v>1</v>
      </c>
      <c r="E114" s="25">
        <v>4</v>
      </c>
      <c r="F114" s="25">
        <v>1</v>
      </c>
      <c r="G114" s="25">
        <v>1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6">
        <f t="shared" si="105"/>
        <v>7</v>
      </c>
      <c r="Q114" s="23">
        <v>23</v>
      </c>
      <c r="R114" s="25">
        <v>0</v>
      </c>
      <c r="S114" s="25">
        <v>0</v>
      </c>
      <c r="T114" s="25">
        <v>5</v>
      </c>
      <c r="U114" s="25">
        <v>7</v>
      </c>
      <c r="V114" s="25">
        <v>5</v>
      </c>
      <c r="W114" s="25">
        <v>0</v>
      </c>
      <c r="X114" s="25">
        <v>2</v>
      </c>
      <c r="Y114" s="25">
        <v>0</v>
      </c>
      <c r="Z114" s="25">
        <v>0</v>
      </c>
      <c r="AA114" s="25">
        <v>0</v>
      </c>
      <c r="AB114" s="25">
        <v>0</v>
      </c>
      <c r="AC114" s="25">
        <v>0</v>
      </c>
      <c r="AD114" s="26">
        <f t="shared" si="106"/>
        <v>19</v>
      </c>
      <c r="AG114" s="23">
        <v>23</v>
      </c>
      <c r="AH114" s="25">
        <v>0</v>
      </c>
      <c r="AI114" s="25">
        <v>0</v>
      </c>
      <c r="AJ114" s="25">
        <v>6</v>
      </c>
      <c r="AK114" s="25">
        <v>2</v>
      </c>
      <c r="AL114" s="25">
        <v>3</v>
      </c>
      <c r="AM114" s="25">
        <v>1</v>
      </c>
      <c r="AN114" s="25">
        <v>1</v>
      </c>
      <c r="AO114" s="25">
        <v>0</v>
      </c>
      <c r="AP114" s="25">
        <v>1</v>
      </c>
      <c r="AQ114" s="25">
        <v>0</v>
      </c>
      <c r="AR114" s="25">
        <v>0</v>
      </c>
      <c r="AS114" s="25">
        <v>0</v>
      </c>
      <c r="AT114" s="26">
        <f t="shared" si="107"/>
        <v>14</v>
      </c>
      <c r="AW114" s="23">
        <v>23</v>
      </c>
      <c r="AX114" s="25">
        <v>0</v>
      </c>
      <c r="AY114" s="25">
        <v>0</v>
      </c>
      <c r="AZ114" s="25">
        <v>2</v>
      </c>
      <c r="BA114" s="25">
        <v>0</v>
      </c>
      <c r="BB114" s="25">
        <v>0</v>
      </c>
      <c r="BC114" s="25">
        <v>0</v>
      </c>
      <c r="BD114" s="25">
        <v>0</v>
      </c>
      <c r="BE114" s="25">
        <v>0</v>
      </c>
      <c r="BF114" s="25">
        <v>0</v>
      </c>
      <c r="BG114" s="25">
        <v>0</v>
      </c>
      <c r="BH114" s="25">
        <v>0</v>
      </c>
      <c r="BI114" s="25">
        <v>0</v>
      </c>
      <c r="BJ114" s="26">
        <f t="shared" si="108"/>
        <v>2</v>
      </c>
      <c r="BM114" s="23">
        <v>23</v>
      </c>
      <c r="BN114" s="25">
        <v>0</v>
      </c>
      <c r="BO114" s="25">
        <v>0</v>
      </c>
      <c r="BP114" s="25">
        <v>2</v>
      </c>
      <c r="BQ114" s="25">
        <v>3</v>
      </c>
      <c r="BR114" s="25">
        <v>3</v>
      </c>
      <c r="BS114" s="25">
        <v>0</v>
      </c>
      <c r="BT114" s="25">
        <v>1</v>
      </c>
      <c r="BU114" s="25">
        <v>0</v>
      </c>
      <c r="BV114" s="25">
        <v>0</v>
      </c>
      <c r="BW114" s="25">
        <v>0</v>
      </c>
      <c r="BX114" s="25">
        <v>0</v>
      </c>
      <c r="BY114" s="25">
        <v>0</v>
      </c>
      <c r="BZ114" s="26">
        <f t="shared" si="109"/>
        <v>9</v>
      </c>
      <c r="CC114" s="23">
        <v>23</v>
      </c>
      <c r="CD114" s="25">
        <v>0</v>
      </c>
      <c r="CE114" s="25">
        <v>2</v>
      </c>
      <c r="CF114" s="25">
        <v>3</v>
      </c>
      <c r="CG114" s="25">
        <v>3</v>
      </c>
      <c r="CH114" s="25">
        <v>2</v>
      </c>
      <c r="CI114" s="25">
        <v>2</v>
      </c>
      <c r="CJ114" s="25">
        <v>2</v>
      </c>
      <c r="CK114" s="25">
        <v>0</v>
      </c>
      <c r="CL114" s="25">
        <v>0</v>
      </c>
      <c r="CM114" s="25">
        <v>0</v>
      </c>
      <c r="CN114" s="25">
        <v>0</v>
      </c>
      <c r="CO114" s="25">
        <v>0</v>
      </c>
      <c r="CP114" s="26">
        <f t="shared" si="110"/>
        <v>14</v>
      </c>
      <c r="CS114" s="23">
        <v>23</v>
      </c>
      <c r="CT114" s="25">
        <v>0</v>
      </c>
      <c r="CU114" s="25">
        <v>0</v>
      </c>
      <c r="CV114" s="25">
        <v>1</v>
      </c>
      <c r="CW114" s="25">
        <v>7</v>
      </c>
      <c r="CX114" s="25">
        <v>2</v>
      </c>
      <c r="CY114" s="25">
        <v>1</v>
      </c>
      <c r="CZ114" s="25">
        <v>0</v>
      </c>
      <c r="DA114" s="25">
        <v>1</v>
      </c>
      <c r="DB114" s="25">
        <v>0</v>
      </c>
      <c r="DC114" s="25">
        <v>0</v>
      </c>
      <c r="DD114" s="25">
        <v>0</v>
      </c>
      <c r="DE114" s="25">
        <v>0</v>
      </c>
      <c r="DF114" s="26">
        <f t="shared" si="111"/>
        <v>12</v>
      </c>
      <c r="DI114" s="23">
        <v>22</v>
      </c>
      <c r="DJ114" s="31">
        <f t="shared" si="112"/>
        <v>16</v>
      </c>
      <c r="DK114" s="31">
        <f t="shared" si="113"/>
        <v>15</v>
      </c>
      <c r="DL114" s="31">
        <f t="shared" si="114"/>
        <v>23</v>
      </c>
      <c r="DM114" s="31">
        <f t="shared" si="115"/>
        <v>11</v>
      </c>
      <c r="DN114" s="31">
        <f t="shared" si="116"/>
        <v>14</v>
      </c>
      <c r="DO114" s="31">
        <f t="shared" si="117"/>
        <v>30</v>
      </c>
      <c r="DP114" s="31">
        <f t="shared" si="118"/>
        <v>25</v>
      </c>
      <c r="DQ114" s="32">
        <f t="shared" si="119"/>
        <v>20</v>
      </c>
      <c r="DR114" s="33">
        <f t="shared" si="120"/>
        <v>19.142857142857142</v>
      </c>
      <c r="DT114" s="23">
        <v>22</v>
      </c>
      <c r="DU114" s="34">
        <v>29.875</v>
      </c>
      <c r="DV114" s="34">
        <v>31</v>
      </c>
      <c r="DW114" s="34">
        <v>29.521739130434781</v>
      </c>
      <c r="DX114" s="34">
        <v>28.90909090909091</v>
      </c>
      <c r="DY114" s="34">
        <v>38.178571428571431</v>
      </c>
      <c r="DZ114" s="34">
        <v>39.333333333333336</v>
      </c>
      <c r="EA114" s="34">
        <v>36.1</v>
      </c>
      <c r="EF114" s="5"/>
      <c r="EG114" s="5"/>
      <c r="EH114" s="5"/>
      <c r="EI114" s="5"/>
      <c r="EJ114" s="5"/>
      <c r="EK114" s="5"/>
      <c r="EL114" s="5"/>
      <c r="EM114" s="5"/>
      <c r="EQ114" s="38" t="s">
        <v>19</v>
      </c>
      <c r="ER114" s="35">
        <f>BN71</f>
        <v>864</v>
      </c>
      <c r="ES114" s="35">
        <f>BO71+BP71+BR71+BS71+BT71+BY71</f>
        <v>126</v>
      </c>
      <c r="ET114" s="35">
        <f>BQ71+BU71+BV71+BW71+BX71+BZ71</f>
        <v>4</v>
      </c>
      <c r="EU114" s="33">
        <f>SUM(ER114:ET114)</f>
        <v>994</v>
      </c>
    </row>
    <row r="115" spans="1:151" ht="9.75" customHeight="1">
      <c r="A115" s="23">
        <v>24</v>
      </c>
      <c r="B115" s="25">
        <v>0</v>
      </c>
      <c r="C115" s="25">
        <v>1</v>
      </c>
      <c r="D115" s="25">
        <v>2</v>
      </c>
      <c r="E115" s="25">
        <v>5</v>
      </c>
      <c r="F115" s="25">
        <v>4</v>
      </c>
      <c r="G115" s="25">
        <v>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6">
        <f t="shared" si="105"/>
        <v>12</v>
      </c>
      <c r="Q115" s="23">
        <v>24</v>
      </c>
      <c r="R115" s="25">
        <v>0</v>
      </c>
      <c r="S115" s="25">
        <v>0</v>
      </c>
      <c r="T115" s="25">
        <v>4</v>
      </c>
      <c r="U115" s="25">
        <v>6</v>
      </c>
      <c r="V115" s="25">
        <v>3</v>
      </c>
      <c r="W115" s="25">
        <v>0</v>
      </c>
      <c r="X115" s="25">
        <v>0</v>
      </c>
      <c r="Y115" s="25">
        <v>1</v>
      </c>
      <c r="Z115" s="25">
        <v>0</v>
      </c>
      <c r="AA115" s="25">
        <v>0</v>
      </c>
      <c r="AB115" s="25">
        <v>0</v>
      </c>
      <c r="AC115" s="25">
        <v>0</v>
      </c>
      <c r="AD115" s="26">
        <f t="shared" si="106"/>
        <v>14</v>
      </c>
      <c r="AG115" s="23">
        <v>24</v>
      </c>
      <c r="AH115" s="25">
        <v>0</v>
      </c>
      <c r="AI115" s="25">
        <v>0</v>
      </c>
      <c r="AJ115" s="25">
        <v>6</v>
      </c>
      <c r="AK115" s="25">
        <v>3</v>
      </c>
      <c r="AL115" s="25">
        <v>1</v>
      </c>
      <c r="AM115" s="25">
        <v>1</v>
      </c>
      <c r="AN115" s="25">
        <v>0</v>
      </c>
      <c r="AO115" s="25">
        <v>0</v>
      </c>
      <c r="AP115" s="25">
        <v>0</v>
      </c>
      <c r="AQ115" s="25">
        <v>0</v>
      </c>
      <c r="AR115" s="25">
        <v>0</v>
      </c>
      <c r="AS115" s="25">
        <v>0</v>
      </c>
      <c r="AT115" s="26">
        <f t="shared" si="107"/>
        <v>11</v>
      </c>
      <c r="AW115" s="23">
        <v>24</v>
      </c>
      <c r="AX115" s="25">
        <v>0</v>
      </c>
      <c r="AY115" s="25">
        <v>0</v>
      </c>
      <c r="AZ115" s="25">
        <v>2</v>
      </c>
      <c r="BA115" s="25">
        <v>1</v>
      </c>
      <c r="BB115" s="25">
        <v>0</v>
      </c>
      <c r="BC115" s="25">
        <v>0</v>
      </c>
      <c r="BD115" s="25">
        <v>0</v>
      </c>
      <c r="BE115" s="25">
        <v>1</v>
      </c>
      <c r="BF115" s="25">
        <v>0</v>
      </c>
      <c r="BG115" s="25">
        <v>0</v>
      </c>
      <c r="BH115" s="25">
        <v>0</v>
      </c>
      <c r="BI115" s="25">
        <v>0</v>
      </c>
      <c r="BJ115" s="26">
        <f t="shared" si="108"/>
        <v>4</v>
      </c>
      <c r="BM115" s="23">
        <v>24</v>
      </c>
      <c r="BN115" s="25">
        <v>0</v>
      </c>
      <c r="BO115" s="25">
        <v>0</v>
      </c>
      <c r="BP115" s="25">
        <v>2</v>
      </c>
      <c r="BQ115" s="25">
        <v>2</v>
      </c>
      <c r="BR115" s="25">
        <v>0</v>
      </c>
      <c r="BS115" s="25">
        <v>1</v>
      </c>
      <c r="BT115" s="25">
        <v>0</v>
      </c>
      <c r="BU115" s="25">
        <v>1</v>
      </c>
      <c r="BV115" s="25">
        <v>0</v>
      </c>
      <c r="BW115" s="25">
        <v>0</v>
      </c>
      <c r="BX115" s="25">
        <v>0</v>
      </c>
      <c r="BY115" s="25">
        <v>0</v>
      </c>
      <c r="BZ115" s="26">
        <f t="shared" si="109"/>
        <v>6</v>
      </c>
      <c r="CC115" s="23">
        <v>24</v>
      </c>
      <c r="CD115" s="25">
        <v>0</v>
      </c>
      <c r="CE115" s="25">
        <v>0</v>
      </c>
      <c r="CF115" s="25">
        <v>0</v>
      </c>
      <c r="CG115" s="25">
        <v>1</v>
      </c>
      <c r="CH115" s="25">
        <v>1</v>
      </c>
      <c r="CI115" s="25">
        <v>1</v>
      </c>
      <c r="CJ115" s="25">
        <v>1</v>
      </c>
      <c r="CK115" s="25">
        <v>0</v>
      </c>
      <c r="CL115" s="25">
        <v>0</v>
      </c>
      <c r="CM115" s="25">
        <v>0</v>
      </c>
      <c r="CN115" s="25">
        <v>0</v>
      </c>
      <c r="CO115" s="25">
        <v>0</v>
      </c>
      <c r="CP115" s="26">
        <f t="shared" si="110"/>
        <v>4</v>
      </c>
      <c r="CS115" s="23">
        <v>24</v>
      </c>
      <c r="CT115" s="25">
        <v>0</v>
      </c>
      <c r="CU115" s="25">
        <v>0</v>
      </c>
      <c r="CV115" s="25">
        <v>0</v>
      </c>
      <c r="CW115" s="25">
        <v>0</v>
      </c>
      <c r="CX115" s="25">
        <v>0</v>
      </c>
      <c r="CY115" s="25">
        <v>1</v>
      </c>
      <c r="CZ115" s="25">
        <v>2</v>
      </c>
      <c r="DA115" s="25">
        <v>0</v>
      </c>
      <c r="DB115" s="25">
        <v>0</v>
      </c>
      <c r="DC115" s="25">
        <v>0</v>
      </c>
      <c r="DD115" s="25">
        <v>0</v>
      </c>
      <c r="DE115" s="25">
        <v>0</v>
      </c>
      <c r="DF115" s="26">
        <f t="shared" si="111"/>
        <v>3</v>
      </c>
      <c r="DI115" s="23">
        <v>23</v>
      </c>
      <c r="DJ115" s="31">
        <f t="shared" si="112"/>
        <v>8</v>
      </c>
      <c r="DK115" s="31">
        <f t="shared" si="113"/>
        <v>12</v>
      </c>
      <c r="DL115" s="31">
        <f t="shared" si="114"/>
        <v>11</v>
      </c>
      <c r="DM115" s="31">
        <f t="shared" si="115"/>
        <v>7</v>
      </c>
      <c r="DN115" s="31">
        <f t="shared" si="116"/>
        <v>11</v>
      </c>
      <c r="DO115" s="31">
        <f t="shared" si="117"/>
        <v>11</v>
      </c>
      <c r="DP115" s="31">
        <f t="shared" si="118"/>
        <v>11</v>
      </c>
      <c r="DQ115" s="32">
        <f t="shared" si="119"/>
        <v>10.6</v>
      </c>
      <c r="DR115" s="33">
        <f t="shared" si="120"/>
        <v>10.142857142857142</v>
      </c>
      <c r="DT115" s="23">
        <v>23</v>
      </c>
      <c r="DU115" s="34">
        <v>31.4375</v>
      </c>
      <c r="DV115" s="34">
        <v>32.166666666666664</v>
      </c>
      <c r="DW115" s="34">
        <v>31.181818181818183</v>
      </c>
      <c r="DX115" s="34">
        <v>34.785714285714285</v>
      </c>
      <c r="DY115" s="34">
        <v>34.590909090909093</v>
      </c>
      <c r="DZ115" s="34">
        <v>35.272727272727273</v>
      </c>
      <c r="EA115" s="34">
        <v>35.272727272727273</v>
      </c>
      <c r="EF115" s="5"/>
      <c r="EG115" s="5"/>
      <c r="EH115" s="5"/>
      <c r="EI115" s="5"/>
      <c r="EJ115" s="5"/>
      <c r="EK115" s="5"/>
      <c r="EL115" s="5"/>
      <c r="EM115" s="5"/>
      <c r="EQ115" s="38" t="s">
        <v>21</v>
      </c>
      <c r="ER115" s="35">
        <f>BN72</f>
        <v>882</v>
      </c>
      <c r="ES115" s="35">
        <f>BO72+BP72+BR72+BS72+BT72+BY72</f>
        <v>126</v>
      </c>
      <c r="ET115" s="35">
        <f>BQ72+BU72+BV72+BW72+BX72+BZ72</f>
        <v>4</v>
      </c>
      <c r="EU115" s="33">
        <f>SUM(ER115:ET115)</f>
        <v>1012</v>
      </c>
    </row>
    <row r="116" spans="1:151" ht="9.75" customHeight="1">
      <c r="DI116" s="23">
        <v>24</v>
      </c>
      <c r="DJ116" s="31">
        <f t="shared" si="112"/>
        <v>9</v>
      </c>
      <c r="DK116" s="31">
        <f t="shared" si="113"/>
        <v>10</v>
      </c>
      <c r="DL116" s="31">
        <f t="shared" si="114"/>
        <v>7</v>
      </c>
      <c r="DM116" s="31">
        <f t="shared" si="115"/>
        <v>1</v>
      </c>
      <c r="DN116" s="31">
        <f t="shared" si="116"/>
        <v>7</v>
      </c>
      <c r="DO116" s="31">
        <f t="shared" si="117"/>
        <v>7</v>
      </c>
      <c r="DP116" s="31">
        <f t="shared" si="118"/>
        <v>5</v>
      </c>
      <c r="DQ116" s="32">
        <f t="shared" si="119"/>
        <v>7.6</v>
      </c>
      <c r="DR116" s="33">
        <f t="shared" si="120"/>
        <v>6.5714285714285712</v>
      </c>
      <c r="DT116" s="23">
        <v>24</v>
      </c>
      <c r="DU116" s="34">
        <v>28.277777777777779</v>
      </c>
      <c r="DV116" s="34">
        <v>32.25</v>
      </c>
      <c r="DW116" s="34">
        <v>27.642857142857142</v>
      </c>
      <c r="DX116" s="34">
        <v>15.5</v>
      </c>
      <c r="DY116" s="34">
        <v>38</v>
      </c>
      <c r="DZ116" s="34">
        <v>39.428571428571431</v>
      </c>
      <c r="EA116" s="34">
        <v>36</v>
      </c>
      <c r="EF116" s="5"/>
      <c r="EG116" s="5"/>
      <c r="EH116" s="5"/>
      <c r="EI116" s="5"/>
      <c r="EJ116" s="5"/>
      <c r="EK116" s="5"/>
      <c r="EL116" s="5"/>
      <c r="EM116" s="5"/>
      <c r="EQ116" s="38" t="s">
        <v>22</v>
      </c>
      <c r="ER116" s="35">
        <f>BN73</f>
        <v>907</v>
      </c>
      <c r="ES116" s="35">
        <f>BO73+BP73+BR73+BS73+BT73+BY73</f>
        <v>127</v>
      </c>
      <c r="ET116" s="35">
        <f>BQ73+BU73+BV73+BW73+BX73+BZ73</f>
        <v>4</v>
      </c>
      <c r="EU116" s="33">
        <f>SUM(ER116:ET116)</f>
        <v>1038</v>
      </c>
    </row>
    <row r="117" spans="1:151" ht="9.75" customHeight="1">
      <c r="A117" s="44" t="s">
        <v>17</v>
      </c>
      <c r="B117" s="45">
        <f t="shared" ref="B117:M117" si="122">SUM(B99:B110)</f>
        <v>0</v>
      </c>
      <c r="C117" s="45">
        <f t="shared" si="122"/>
        <v>50</v>
      </c>
      <c r="D117" s="45">
        <f t="shared" si="122"/>
        <v>338</v>
      </c>
      <c r="E117" s="45">
        <f t="shared" si="122"/>
        <v>227</v>
      </c>
      <c r="F117" s="45">
        <f t="shared" si="122"/>
        <v>124</v>
      </c>
      <c r="G117" s="45">
        <f t="shared" si="122"/>
        <v>30</v>
      </c>
      <c r="H117" s="45">
        <f t="shared" si="122"/>
        <v>8</v>
      </c>
      <c r="I117" s="45">
        <f t="shared" si="122"/>
        <v>3</v>
      </c>
      <c r="J117" s="45">
        <f t="shared" si="122"/>
        <v>0</v>
      </c>
      <c r="K117" s="45">
        <f t="shared" si="122"/>
        <v>0</v>
      </c>
      <c r="L117" s="45">
        <f t="shared" si="122"/>
        <v>0</v>
      </c>
      <c r="M117" s="45">
        <f t="shared" si="122"/>
        <v>0</v>
      </c>
      <c r="N117" s="26">
        <f>SUM(B117:M117)</f>
        <v>780</v>
      </c>
      <c r="Q117" s="44" t="s">
        <v>17</v>
      </c>
      <c r="R117" s="45">
        <f t="shared" ref="R117:AC117" si="123">SUM(R99:R110)</f>
        <v>1</v>
      </c>
      <c r="S117" s="45">
        <f t="shared" si="123"/>
        <v>62</v>
      </c>
      <c r="T117" s="45">
        <f t="shared" si="123"/>
        <v>284</v>
      </c>
      <c r="U117" s="45">
        <f t="shared" si="123"/>
        <v>229</v>
      </c>
      <c r="V117" s="45">
        <f t="shared" si="123"/>
        <v>112</v>
      </c>
      <c r="W117" s="45">
        <f t="shared" si="123"/>
        <v>46</v>
      </c>
      <c r="X117" s="45">
        <f t="shared" si="123"/>
        <v>8</v>
      </c>
      <c r="Y117" s="45">
        <f t="shared" si="123"/>
        <v>4</v>
      </c>
      <c r="Z117" s="45">
        <f t="shared" si="123"/>
        <v>1</v>
      </c>
      <c r="AA117" s="45">
        <f t="shared" si="123"/>
        <v>0</v>
      </c>
      <c r="AB117" s="45">
        <f t="shared" si="123"/>
        <v>0</v>
      </c>
      <c r="AC117" s="45">
        <f t="shared" si="123"/>
        <v>0</v>
      </c>
      <c r="AD117" s="26">
        <f>SUM(R117:AC117)</f>
        <v>747</v>
      </c>
      <c r="AG117" s="44" t="s">
        <v>17</v>
      </c>
      <c r="AH117" s="45">
        <f t="shared" ref="AH117:AS117" si="124">SUM(AH99:AH110)</f>
        <v>0</v>
      </c>
      <c r="AI117" s="45">
        <f t="shared" si="124"/>
        <v>60</v>
      </c>
      <c r="AJ117" s="45">
        <f t="shared" si="124"/>
        <v>247</v>
      </c>
      <c r="AK117" s="45">
        <f t="shared" si="124"/>
        <v>150</v>
      </c>
      <c r="AL117" s="45">
        <f t="shared" si="124"/>
        <v>91</v>
      </c>
      <c r="AM117" s="45">
        <f t="shared" si="124"/>
        <v>37</v>
      </c>
      <c r="AN117" s="45">
        <f t="shared" si="124"/>
        <v>12</v>
      </c>
      <c r="AO117" s="45">
        <f t="shared" si="124"/>
        <v>2</v>
      </c>
      <c r="AP117" s="45">
        <f t="shared" si="124"/>
        <v>1</v>
      </c>
      <c r="AQ117" s="45">
        <f t="shared" si="124"/>
        <v>0</v>
      </c>
      <c r="AR117" s="45">
        <f t="shared" si="124"/>
        <v>0</v>
      </c>
      <c r="AS117" s="45">
        <f t="shared" si="124"/>
        <v>0</v>
      </c>
      <c r="AT117" s="26">
        <f>SUM(AH117:AS117)</f>
        <v>600</v>
      </c>
      <c r="AW117" s="44" t="s">
        <v>17</v>
      </c>
      <c r="AX117" s="45">
        <f t="shared" ref="AX117:BI117" si="125">SUM(AX99:AX110)</f>
        <v>0</v>
      </c>
      <c r="AY117" s="45">
        <f t="shared" si="125"/>
        <v>37</v>
      </c>
      <c r="AZ117" s="45">
        <f t="shared" si="125"/>
        <v>171</v>
      </c>
      <c r="BA117" s="45">
        <f t="shared" si="125"/>
        <v>132</v>
      </c>
      <c r="BB117" s="45">
        <f t="shared" si="125"/>
        <v>71</v>
      </c>
      <c r="BC117" s="45">
        <f t="shared" si="125"/>
        <v>24</v>
      </c>
      <c r="BD117" s="45">
        <f t="shared" si="125"/>
        <v>5</v>
      </c>
      <c r="BE117" s="45">
        <f t="shared" si="125"/>
        <v>4</v>
      </c>
      <c r="BF117" s="45">
        <f t="shared" si="125"/>
        <v>1</v>
      </c>
      <c r="BG117" s="45">
        <f t="shared" si="125"/>
        <v>1</v>
      </c>
      <c r="BH117" s="45">
        <f t="shared" si="125"/>
        <v>0</v>
      </c>
      <c r="BI117" s="45">
        <f t="shared" si="125"/>
        <v>0</v>
      </c>
      <c r="BJ117" s="26">
        <f>SUM(AX117:BI117)</f>
        <v>446</v>
      </c>
      <c r="BM117" s="44" t="s">
        <v>17</v>
      </c>
      <c r="BN117" s="45">
        <f t="shared" ref="BN117:BY117" si="126">SUM(BN99:BN110)</f>
        <v>0</v>
      </c>
      <c r="BO117" s="45">
        <f t="shared" si="126"/>
        <v>30</v>
      </c>
      <c r="BP117" s="45">
        <f t="shared" si="126"/>
        <v>200</v>
      </c>
      <c r="BQ117" s="45">
        <f t="shared" si="126"/>
        <v>227</v>
      </c>
      <c r="BR117" s="45">
        <f t="shared" si="126"/>
        <v>180</v>
      </c>
      <c r="BS117" s="45">
        <f t="shared" si="126"/>
        <v>83</v>
      </c>
      <c r="BT117" s="45">
        <f t="shared" si="126"/>
        <v>25</v>
      </c>
      <c r="BU117" s="45">
        <f t="shared" si="126"/>
        <v>6</v>
      </c>
      <c r="BV117" s="45">
        <f t="shared" si="126"/>
        <v>0</v>
      </c>
      <c r="BW117" s="45">
        <f t="shared" si="126"/>
        <v>0</v>
      </c>
      <c r="BX117" s="45">
        <f t="shared" si="126"/>
        <v>0</v>
      </c>
      <c r="BY117" s="45">
        <f t="shared" si="126"/>
        <v>0</v>
      </c>
      <c r="BZ117" s="26">
        <f>SUM(BN117:BY117)</f>
        <v>751</v>
      </c>
      <c r="CC117" s="44" t="s">
        <v>17</v>
      </c>
      <c r="CD117" s="45">
        <f>SUM(CD99:CD110)</f>
        <v>0</v>
      </c>
      <c r="CE117" s="45">
        <f t="shared" ref="CE117:CO117" si="127">SUM(CE99:CE110)</f>
        <v>9</v>
      </c>
      <c r="CF117" s="45">
        <f t="shared" si="127"/>
        <v>157</v>
      </c>
      <c r="CG117" s="45">
        <f t="shared" si="127"/>
        <v>259</v>
      </c>
      <c r="CH117" s="45">
        <f t="shared" si="127"/>
        <v>255</v>
      </c>
      <c r="CI117" s="45">
        <f t="shared" si="127"/>
        <v>119</v>
      </c>
      <c r="CJ117" s="45">
        <f t="shared" si="127"/>
        <v>30</v>
      </c>
      <c r="CK117" s="45">
        <f t="shared" si="127"/>
        <v>13</v>
      </c>
      <c r="CL117" s="45">
        <f t="shared" si="127"/>
        <v>2</v>
      </c>
      <c r="CM117" s="45">
        <f t="shared" si="127"/>
        <v>0</v>
      </c>
      <c r="CN117" s="45">
        <f t="shared" si="127"/>
        <v>0</v>
      </c>
      <c r="CO117" s="45">
        <f t="shared" si="127"/>
        <v>0</v>
      </c>
      <c r="CP117" s="26">
        <f>SUM(CD117:CO117)</f>
        <v>844</v>
      </c>
      <c r="CS117" s="44" t="s">
        <v>17</v>
      </c>
      <c r="CT117" s="45">
        <f t="shared" ref="CT117:DE117" si="128">SUM(CT99:CT110)</f>
        <v>0</v>
      </c>
      <c r="CU117" s="45">
        <f t="shared" si="128"/>
        <v>11</v>
      </c>
      <c r="CV117" s="45">
        <f t="shared" si="128"/>
        <v>97</v>
      </c>
      <c r="CW117" s="45">
        <f t="shared" si="128"/>
        <v>202</v>
      </c>
      <c r="CX117" s="45">
        <f t="shared" si="128"/>
        <v>291</v>
      </c>
      <c r="CY117" s="45">
        <f t="shared" si="128"/>
        <v>128</v>
      </c>
      <c r="CZ117" s="45">
        <f t="shared" si="128"/>
        <v>21</v>
      </c>
      <c r="DA117" s="45">
        <f t="shared" si="128"/>
        <v>13</v>
      </c>
      <c r="DB117" s="45">
        <f t="shared" si="128"/>
        <v>1</v>
      </c>
      <c r="DC117" s="45">
        <f t="shared" si="128"/>
        <v>1</v>
      </c>
      <c r="DD117" s="45">
        <f t="shared" si="128"/>
        <v>0</v>
      </c>
      <c r="DE117" s="45">
        <f t="shared" si="128"/>
        <v>0</v>
      </c>
      <c r="DF117" s="26">
        <f>SUM(CT117:DE117)</f>
        <v>765</v>
      </c>
      <c r="DI117" s="5"/>
      <c r="DJ117" s="46"/>
      <c r="DK117" s="46"/>
      <c r="DL117" s="46"/>
      <c r="DM117" s="46"/>
      <c r="DN117" s="46"/>
      <c r="DO117" s="46"/>
      <c r="DP117" s="46"/>
      <c r="DQ117" s="46"/>
      <c r="DR117" s="47"/>
      <c r="DT117" s="5"/>
      <c r="DU117" s="48"/>
      <c r="DV117" s="48"/>
      <c r="DW117" s="48"/>
      <c r="DX117" s="48"/>
      <c r="DY117" s="48"/>
      <c r="DZ117" s="48"/>
      <c r="EA117" s="48"/>
      <c r="EF117" s="43"/>
      <c r="EG117" s="5"/>
      <c r="EH117" s="5"/>
      <c r="EI117" s="5"/>
      <c r="EJ117" s="5"/>
      <c r="EK117" s="5"/>
      <c r="EL117" s="5"/>
      <c r="EM117" s="5"/>
      <c r="EQ117" s="36">
        <f>EQ112+1</f>
        <v>44061</v>
      </c>
      <c r="ER117" s="37"/>
      <c r="ES117" s="37"/>
      <c r="ET117" s="37"/>
      <c r="EU117" s="40"/>
    </row>
    <row r="118" spans="1:151" ht="9.75" customHeight="1">
      <c r="A118" s="49" t="s">
        <v>19</v>
      </c>
      <c r="B118" s="50">
        <f t="shared" ref="B118:M118" si="129">SUM(B98:B113)</f>
        <v>1</v>
      </c>
      <c r="C118" s="50">
        <f t="shared" si="129"/>
        <v>56</v>
      </c>
      <c r="D118" s="50">
        <f t="shared" si="129"/>
        <v>385</v>
      </c>
      <c r="E118" s="50">
        <f t="shared" si="129"/>
        <v>248</v>
      </c>
      <c r="F118" s="50">
        <f t="shared" si="129"/>
        <v>145</v>
      </c>
      <c r="G118" s="50">
        <f t="shared" si="129"/>
        <v>41</v>
      </c>
      <c r="H118" s="50">
        <f t="shared" si="129"/>
        <v>9</v>
      </c>
      <c r="I118" s="50">
        <f t="shared" si="129"/>
        <v>6</v>
      </c>
      <c r="J118" s="50">
        <f t="shared" si="129"/>
        <v>1</v>
      </c>
      <c r="K118" s="50">
        <f t="shared" si="129"/>
        <v>0</v>
      </c>
      <c r="L118" s="50">
        <f t="shared" si="129"/>
        <v>0</v>
      </c>
      <c r="M118" s="50">
        <f t="shared" si="129"/>
        <v>0</v>
      </c>
      <c r="N118" s="26">
        <f>SUM(B118:M118)</f>
        <v>892</v>
      </c>
      <c r="Q118" s="49" t="s">
        <v>19</v>
      </c>
      <c r="R118" s="50">
        <f t="shared" ref="R118:AC118" si="130">SUM(R98:R113)</f>
        <v>1</v>
      </c>
      <c r="S118" s="50">
        <f t="shared" si="130"/>
        <v>70</v>
      </c>
      <c r="T118" s="50">
        <f t="shared" si="130"/>
        <v>316</v>
      </c>
      <c r="U118" s="50">
        <f t="shared" si="130"/>
        <v>260</v>
      </c>
      <c r="V118" s="50">
        <f t="shared" si="130"/>
        <v>129</v>
      </c>
      <c r="W118" s="50">
        <f t="shared" si="130"/>
        <v>54</v>
      </c>
      <c r="X118" s="50">
        <f t="shared" si="130"/>
        <v>10</v>
      </c>
      <c r="Y118" s="50">
        <f t="shared" si="130"/>
        <v>6</v>
      </c>
      <c r="Z118" s="50">
        <f t="shared" si="130"/>
        <v>4</v>
      </c>
      <c r="AA118" s="50">
        <f t="shared" si="130"/>
        <v>1</v>
      </c>
      <c r="AB118" s="50">
        <f t="shared" si="130"/>
        <v>0</v>
      </c>
      <c r="AC118" s="50">
        <f t="shared" si="130"/>
        <v>0</v>
      </c>
      <c r="AD118" s="26">
        <f>SUM(R118:AC118)</f>
        <v>851</v>
      </c>
      <c r="AG118" s="49" t="s">
        <v>19</v>
      </c>
      <c r="AH118" s="50">
        <f t="shared" ref="AH118:AS118" si="131">SUM(AH98:AH113)</f>
        <v>0</v>
      </c>
      <c r="AI118" s="50">
        <f t="shared" si="131"/>
        <v>62</v>
      </c>
      <c r="AJ118" s="50">
        <f t="shared" si="131"/>
        <v>291</v>
      </c>
      <c r="AK118" s="50">
        <f t="shared" si="131"/>
        <v>175</v>
      </c>
      <c r="AL118" s="50">
        <f t="shared" si="131"/>
        <v>104</v>
      </c>
      <c r="AM118" s="50">
        <f t="shared" si="131"/>
        <v>43</v>
      </c>
      <c r="AN118" s="50">
        <f t="shared" si="131"/>
        <v>13</v>
      </c>
      <c r="AO118" s="50">
        <f t="shared" si="131"/>
        <v>2</v>
      </c>
      <c r="AP118" s="50">
        <f t="shared" si="131"/>
        <v>1</v>
      </c>
      <c r="AQ118" s="50">
        <f t="shared" si="131"/>
        <v>0</v>
      </c>
      <c r="AR118" s="50">
        <f t="shared" si="131"/>
        <v>0</v>
      </c>
      <c r="AS118" s="50">
        <f t="shared" si="131"/>
        <v>0</v>
      </c>
      <c r="AT118" s="26">
        <f>SUM(AH118:AS118)</f>
        <v>691</v>
      </c>
      <c r="AW118" s="49" t="s">
        <v>19</v>
      </c>
      <c r="AX118" s="50">
        <f t="shared" ref="AX118:BI118" si="132">SUM(AX98:AX113)</f>
        <v>0</v>
      </c>
      <c r="AY118" s="50">
        <f t="shared" si="132"/>
        <v>39</v>
      </c>
      <c r="AZ118" s="50">
        <f t="shared" si="132"/>
        <v>191</v>
      </c>
      <c r="BA118" s="50">
        <f t="shared" si="132"/>
        <v>144</v>
      </c>
      <c r="BB118" s="50">
        <f t="shared" si="132"/>
        <v>84</v>
      </c>
      <c r="BC118" s="50">
        <f t="shared" si="132"/>
        <v>28</v>
      </c>
      <c r="BD118" s="50">
        <f t="shared" si="132"/>
        <v>7</v>
      </c>
      <c r="BE118" s="50">
        <f t="shared" si="132"/>
        <v>5</v>
      </c>
      <c r="BF118" s="50">
        <f t="shared" si="132"/>
        <v>2</v>
      </c>
      <c r="BG118" s="50">
        <f t="shared" si="132"/>
        <v>1</v>
      </c>
      <c r="BH118" s="50">
        <f t="shared" si="132"/>
        <v>0</v>
      </c>
      <c r="BI118" s="50">
        <f t="shared" si="132"/>
        <v>0</v>
      </c>
      <c r="BJ118" s="26">
        <f>SUM(AX118:BI118)</f>
        <v>501</v>
      </c>
      <c r="BM118" s="49" t="s">
        <v>19</v>
      </c>
      <c r="BN118" s="50">
        <f t="shared" ref="BN118:BY118" si="133">SUM(BN98:BN113)</f>
        <v>0</v>
      </c>
      <c r="BO118" s="50">
        <f t="shared" si="133"/>
        <v>32</v>
      </c>
      <c r="BP118" s="50">
        <f t="shared" si="133"/>
        <v>212</v>
      </c>
      <c r="BQ118" s="50">
        <f t="shared" si="133"/>
        <v>258</v>
      </c>
      <c r="BR118" s="50">
        <f t="shared" si="133"/>
        <v>214</v>
      </c>
      <c r="BS118" s="50">
        <f t="shared" si="133"/>
        <v>93</v>
      </c>
      <c r="BT118" s="50">
        <f t="shared" si="133"/>
        <v>28</v>
      </c>
      <c r="BU118" s="50">
        <f t="shared" si="133"/>
        <v>7</v>
      </c>
      <c r="BV118" s="50">
        <f t="shared" si="133"/>
        <v>1</v>
      </c>
      <c r="BW118" s="50">
        <f t="shared" si="133"/>
        <v>0</v>
      </c>
      <c r="BX118" s="50">
        <f t="shared" si="133"/>
        <v>0</v>
      </c>
      <c r="BY118" s="50">
        <f t="shared" si="133"/>
        <v>0</v>
      </c>
      <c r="BZ118" s="26">
        <f>SUM(BN118:BY118)</f>
        <v>845</v>
      </c>
      <c r="CC118" s="49" t="s">
        <v>19</v>
      </c>
      <c r="CD118" s="50">
        <f t="shared" ref="CD118:CO118" si="134">SUM(CD98:CD113)</f>
        <v>0</v>
      </c>
      <c r="CE118" s="50">
        <f t="shared" si="134"/>
        <v>13</v>
      </c>
      <c r="CF118" s="50">
        <f t="shared" si="134"/>
        <v>163</v>
      </c>
      <c r="CG118" s="50">
        <f t="shared" si="134"/>
        <v>291</v>
      </c>
      <c r="CH118" s="50">
        <f t="shared" si="134"/>
        <v>295</v>
      </c>
      <c r="CI118" s="50">
        <f t="shared" si="134"/>
        <v>141</v>
      </c>
      <c r="CJ118" s="50">
        <f t="shared" si="134"/>
        <v>40</v>
      </c>
      <c r="CK118" s="50">
        <f t="shared" si="134"/>
        <v>17</v>
      </c>
      <c r="CL118" s="50">
        <f t="shared" si="134"/>
        <v>4</v>
      </c>
      <c r="CM118" s="50">
        <f t="shared" si="134"/>
        <v>0</v>
      </c>
      <c r="CN118" s="50">
        <f t="shared" si="134"/>
        <v>0</v>
      </c>
      <c r="CO118" s="50">
        <f t="shared" si="134"/>
        <v>0</v>
      </c>
      <c r="CP118" s="26">
        <f>SUM(CD118:CO118)</f>
        <v>964</v>
      </c>
      <c r="CS118" s="49" t="s">
        <v>19</v>
      </c>
      <c r="CT118" s="50">
        <f t="shared" ref="CT118:DE118" si="135">SUM(CT98:CT113)</f>
        <v>0</v>
      </c>
      <c r="CU118" s="50">
        <f t="shared" si="135"/>
        <v>12</v>
      </c>
      <c r="CV118" s="50">
        <f t="shared" si="135"/>
        <v>117</v>
      </c>
      <c r="CW118" s="50">
        <f t="shared" si="135"/>
        <v>233</v>
      </c>
      <c r="CX118" s="50">
        <f t="shared" si="135"/>
        <v>323</v>
      </c>
      <c r="CY118" s="50">
        <f t="shared" si="135"/>
        <v>141</v>
      </c>
      <c r="CZ118" s="50">
        <f t="shared" si="135"/>
        <v>29</v>
      </c>
      <c r="DA118" s="50">
        <f t="shared" si="135"/>
        <v>19</v>
      </c>
      <c r="DB118" s="50">
        <f t="shared" si="135"/>
        <v>3</v>
      </c>
      <c r="DC118" s="50">
        <f t="shared" si="135"/>
        <v>1</v>
      </c>
      <c r="DD118" s="50">
        <f t="shared" si="135"/>
        <v>0</v>
      </c>
      <c r="DE118" s="50">
        <f t="shared" si="135"/>
        <v>0</v>
      </c>
      <c r="DF118" s="26">
        <f>SUM(CT118:DE118)</f>
        <v>878</v>
      </c>
      <c r="DI118" s="38" t="s">
        <v>17</v>
      </c>
      <c r="DJ118" s="45">
        <f>SUM(DJ100:DJ111)</f>
        <v>897</v>
      </c>
      <c r="DK118" s="45">
        <f t="shared" ref="DK118:DP118" si="136">SUM(DK100:DK111)</f>
        <v>893</v>
      </c>
      <c r="DL118" s="45">
        <f t="shared" si="136"/>
        <v>742</v>
      </c>
      <c r="DM118" s="45">
        <f t="shared" si="136"/>
        <v>507</v>
      </c>
      <c r="DN118" s="45">
        <f t="shared" si="136"/>
        <v>873</v>
      </c>
      <c r="DO118" s="45">
        <f t="shared" si="136"/>
        <v>909</v>
      </c>
      <c r="DP118" s="45">
        <f t="shared" si="136"/>
        <v>886</v>
      </c>
      <c r="DQ118" s="39">
        <f>SUM(DQ100:DQ111)</f>
        <v>891.6</v>
      </c>
      <c r="DR118" s="51">
        <f>SUM(DR100:DR111)</f>
        <v>815.28571428571433</v>
      </c>
      <c r="DT118" s="38" t="s">
        <v>23</v>
      </c>
      <c r="DU118" s="52">
        <f>IF(COUNTIF(DU103:DU104,"&lt;&gt;-")&gt;0,SUMIF(DU103:DU104,"&lt;&gt;-")/COUNTIF(DU103:DU104,"&lt;&gt;-"),"-")</f>
        <v>26.043981481481481</v>
      </c>
      <c r="DV118" s="52">
        <f t="shared" ref="DV118:EA118" si="137">IF(COUNTIF(DV103:DV104,"&lt;&gt;-")&gt;0,SUMIF(DV103:DV104,"&lt;&gt;-")/COUNTIF(DV103:DV104,"&lt;&gt;-"),"-")</f>
        <v>26.093661971830986</v>
      </c>
      <c r="DW118" s="52">
        <f t="shared" si="137"/>
        <v>27.390929535232381</v>
      </c>
      <c r="DX118" s="52">
        <f t="shared" si="137"/>
        <v>28.65149136577708</v>
      </c>
      <c r="DY118" s="52">
        <f t="shared" si="137"/>
        <v>28.75595238095238</v>
      </c>
      <c r="DZ118" s="52">
        <f t="shared" si="137"/>
        <v>31.535714285714285</v>
      </c>
      <c r="EA118" s="52">
        <f t="shared" si="137"/>
        <v>33.586627906976744</v>
      </c>
      <c r="EF118" s="41" t="str">
        <f>TEXT(EF119,"dddd")</f>
        <v>Saturday</v>
      </c>
      <c r="EH118" s="5"/>
      <c r="EI118" s="5"/>
      <c r="EJ118" s="5"/>
      <c r="EK118" s="5"/>
      <c r="EL118" s="5"/>
      <c r="EM118" s="5"/>
      <c r="EQ118" s="38" t="s">
        <v>17</v>
      </c>
      <c r="ER118" s="35">
        <f>CD70</f>
        <v>804</v>
      </c>
      <c r="ES118" s="35">
        <f>CE70+CF70+CH70+CI70+CJ70+CO70</f>
        <v>104</v>
      </c>
      <c r="ET118" s="35">
        <f>CG70+CK70+CL70+CM70+CN70+CP70</f>
        <v>1</v>
      </c>
      <c r="EU118" s="33">
        <f>SUM(ER118:ET118)</f>
        <v>909</v>
      </c>
    </row>
    <row r="119" spans="1:151" ht="9.75" customHeight="1">
      <c r="A119" s="53" t="s">
        <v>21</v>
      </c>
      <c r="B119" s="54">
        <f t="shared" ref="B119:M119" si="138">SUM(B98:B115)</f>
        <v>1</v>
      </c>
      <c r="C119" s="54">
        <f t="shared" si="138"/>
        <v>57</v>
      </c>
      <c r="D119" s="54">
        <f t="shared" si="138"/>
        <v>388</v>
      </c>
      <c r="E119" s="54">
        <f t="shared" si="138"/>
        <v>257</v>
      </c>
      <c r="F119" s="54">
        <f t="shared" si="138"/>
        <v>150</v>
      </c>
      <c r="G119" s="54">
        <f t="shared" si="138"/>
        <v>42</v>
      </c>
      <c r="H119" s="54">
        <f t="shared" si="138"/>
        <v>9</v>
      </c>
      <c r="I119" s="54">
        <f t="shared" si="138"/>
        <v>6</v>
      </c>
      <c r="J119" s="54">
        <f t="shared" si="138"/>
        <v>1</v>
      </c>
      <c r="K119" s="54">
        <f t="shared" si="138"/>
        <v>0</v>
      </c>
      <c r="L119" s="54">
        <f t="shared" si="138"/>
        <v>0</v>
      </c>
      <c r="M119" s="54">
        <f t="shared" si="138"/>
        <v>0</v>
      </c>
      <c r="N119" s="26">
        <f>SUM(B119:M119)</f>
        <v>911</v>
      </c>
      <c r="Q119" s="53" t="s">
        <v>21</v>
      </c>
      <c r="R119" s="54">
        <f t="shared" ref="R119:AC119" si="139">SUM(R98:R115)</f>
        <v>1</v>
      </c>
      <c r="S119" s="54">
        <f t="shared" si="139"/>
        <v>70</v>
      </c>
      <c r="T119" s="54">
        <f t="shared" si="139"/>
        <v>325</v>
      </c>
      <c r="U119" s="54">
        <f t="shared" si="139"/>
        <v>273</v>
      </c>
      <c r="V119" s="54">
        <f t="shared" si="139"/>
        <v>137</v>
      </c>
      <c r="W119" s="54">
        <f t="shared" si="139"/>
        <v>54</v>
      </c>
      <c r="X119" s="54">
        <f t="shared" si="139"/>
        <v>12</v>
      </c>
      <c r="Y119" s="54">
        <f t="shared" si="139"/>
        <v>7</v>
      </c>
      <c r="Z119" s="54">
        <f t="shared" si="139"/>
        <v>4</v>
      </c>
      <c r="AA119" s="54">
        <f t="shared" si="139"/>
        <v>1</v>
      </c>
      <c r="AB119" s="54">
        <f t="shared" si="139"/>
        <v>0</v>
      </c>
      <c r="AC119" s="54">
        <f t="shared" si="139"/>
        <v>0</v>
      </c>
      <c r="AD119" s="26">
        <f>SUM(R119:AC119)</f>
        <v>884</v>
      </c>
      <c r="AG119" s="53" t="s">
        <v>21</v>
      </c>
      <c r="AH119" s="54">
        <f t="shared" ref="AH119:AS119" si="140">SUM(AH98:AH115)</f>
        <v>0</v>
      </c>
      <c r="AI119" s="54">
        <f t="shared" si="140"/>
        <v>62</v>
      </c>
      <c r="AJ119" s="54">
        <f t="shared" si="140"/>
        <v>303</v>
      </c>
      <c r="AK119" s="54">
        <f t="shared" si="140"/>
        <v>180</v>
      </c>
      <c r="AL119" s="54">
        <f t="shared" si="140"/>
        <v>108</v>
      </c>
      <c r="AM119" s="54">
        <f t="shared" si="140"/>
        <v>45</v>
      </c>
      <c r="AN119" s="54">
        <f t="shared" si="140"/>
        <v>14</v>
      </c>
      <c r="AO119" s="54">
        <f t="shared" si="140"/>
        <v>2</v>
      </c>
      <c r="AP119" s="54">
        <f t="shared" si="140"/>
        <v>2</v>
      </c>
      <c r="AQ119" s="54">
        <f t="shared" si="140"/>
        <v>0</v>
      </c>
      <c r="AR119" s="54">
        <f t="shared" si="140"/>
        <v>0</v>
      </c>
      <c r="AS119" s="54">
        <f t="shared" si="140"/>
        <v>0</v>
      </c>
      <c r="AT119" s="26">
        <f>SUM(AH119:AS119)</f>
        <v>716</v>
      </c>
      <c r="AW119" s="53" t="s">
        <v>21</v>
      </c>
      <c r="AX119" s="54">
        <f t="shared" ref="AX119:BI119" si="141">SUM(AX98:AX115)</f>
        <v>0</v>
      </c>
      <c r="AY119" s="54">
        <f t="shared" si="141"/>
        <v>39</v>
      </c>
      <c r="AZ119" s="54">
        <f t="shared" si="141"/>
        <v>195</v>
      </c>
      <c r="BA119" s="54">
        <f t="shared" si="141"/>
        <v>145</v>
      </c>
      <c r="BB119" s="54">
        <f t="shared" si="141"/>
        <v>84</v>
      </c>
      <c r="BC119" s="54">
        <f t="shared" si="141"/>
        <v>28</v>
      </c>
      <c r="BD119" s="54">
        <f t="shared" si="141"/>
        <v>7</v>
      </c>
      <c r="BE119" s="54">
        <f t="shared" si="141"/>
        <v>6</v>
      </c>
      <c r="BF119" s="54">
        <f t="shared" si="141"/>
        <v>2</v>
      </c>
      <c r="BG119" s="54">
        <f t="shared" si="141"/>
        <v>1</v>
      </c>
      <c r="BH119" s="54">
        <f t="shared" si="141"/>
        <v>0</v>
      </c>
      <c r="BI119" s="54">
        <f t="shared" si="141"/>
        <v>0</v>
      </c>
      <c r="BJ119" s="26">
        <f>SUM(AX119:BI119)</f>
        <v>507</v>
      </c>
      <c r="BM119" s="53" t="s">
        <v>21</v>
      </c>
      <c r="BN119" s="54">
        <f t="shared" ref="BN119:BY119" si="142">SUM(BN98:BN115)</f>
        <v>0</v>
      </c>
      <c r="BO119" s="54">
        <f t="shared" si="142"/>
        <v>32</v>
      </c>
      <c r="BP119" s="54">
        <f t="shared" si="142"/>
        <v>216</v>
      </c>
      <c r="BQ119" s="54">
        <f t="shared" si="142"/>
        <v>263</v>
      </c>
      <c r="BR119" s="54">
        <f t="shared" si="142"/>
        <v>217</v>
      </c>
      <c r="BS119" s="54">
        <f t="shared" si="142"/>
        <v>94</v>
      </c>
      <c r="BT119" s="54">
        <f t="shared" si="142"/>
        <v>29</v>
      </c>
      <c r="BU119" s="54">
        <f t="shared" si="142"/>
        <v>8</v>
      </c>
      <c r="BV119" s="54">
        <f t="shared" si="142"/>
        <v>1</v>
      </c>
      <c r="BW119" s="54">
        <f t="shared" si="142"/>
        <v>0</v>
      </c>
      <c r="BX119" s="54">
        <f t="shared" si="142"/>
        <v>0</v>
      </c>
      <c r="BY119" s="54">
        <f t="shared" si="142"/>
        <v>0</v>
      </c>
      <c r="BZ119" s="26">
        <f>SUM(BN119:BY119)</f>
        <v>860</v>
      </c>
      <c r="CC119" s="53" t="s">
        <v>21</v>
      </c>
      <c r="CD119" s="54">
        <f t="shared" ref="CD119:CO119" si="143">SUM(CD98:CD115)</f>
        <v>0</v>
      </c>
      <c r="CE119" s="54">
        <f t="shared" si="143"/>
        <v>15</v>
      </c>
      <c r="CF119" s="54">
        <f t="shared" si="143"/>
        <v>166</v>
      </c>
      <c r="CG119" s="54">
        <f t="shared" si="143"/>
        <v>295</v>
      </c>
      <c r="CH119" s="54">
        <f t="shared" si="143"/>
        <v>298</v>
      </c>
      <c r="CI119" s="54">
        <f t="shared" si="143"/>
        <v>144</v>
      </c>
      <c r="CJ119" s="54">
        <f t="shared" si="143"/>
        <v>43</v>
      </c>
      <c r="CK119" s="54">
        <f t="shared" si="143"/>
        <v>17</v>
      </c>
      <c r="CL119" s="54">
        <f t="shared" si="143"/>
        <v>4</v>
      </c>
      <c r="CM119" s="54">
        <f t="shared" si="143"/>
        <v>0</v>
      </c>
      <c r="CN119" s="54">
        <f t="shared" si="143"/>
        <v>0</v>
      </c>
      <c r="CO119" s="54">
        <f t="shared" si="143"/>
        <v>0</v>
      </c>
      <c r="CP119" s="26">
        <f>SUM(CD119:CO119)</f>
        <v>982</v>
      </c>
      <c r="CS119" s="53" t="s">
        <v>21</v>
      </c>
      <c r="CT119" s="54">
        <f t="shared" ref="CT119:DE119" si="144">SUM(CT98:CT115)</f>
        <v>0</v>
      </c>
      <c r="CU119" s="54">
        <f t="shared" si="144"/>
        <v>12</v>
      </c>
      <c r="CV119" s="54">
        <f t="shared" si="144"/>
        <v>118</v>
      </c>
      <c r="CW119" s="54">
        <f t="shared" si="144"/>
        <v>240</v>
      </c>
      <c r="CX119" s="54">
        <f t="shared" si="144"/>
        <v>325</v>
      </c>
      <c r="CY119" s="54">
        <f t="shared" si="144"/>
        <v>143</v>
      </c>
      <c r="CZ119" s="54">
        <f t="shared" si="144"/>
        <v>31</v>
      </c>
      <c r="DA119" s="54">
        <f t="shared" si="144"/>
        <v>20</v>
      </c>
      <c r="DB119" s="54">
        <f t="shared" si="144"/>
        <v>3</v>
      </c>
      <c r="DC119" s="54">
        <f t="shared" si="144"/>
        <v>1</v>
      </c>
      <c r="DD119" s="54">
        <f t="shared" si="144"/>
        <v>0</v>
      </c>
      <c r="DE119" s="54">
        <f t="shared" si="144"/>
        <v>0</v>
      </c>
      <c r="DF119" s="26">
        <f>SUM(CT119:DE119)</f>
        <v>893</v>
      </c>
      <c r="DI119" s="38" t="s">
        <v>19</v>
      </c>
      <c r="DJ119" s="50">
        <f t="shared" ref="DJ119:DP119" si="145">SUM(DJ99:DJ114)</f>
        <v>1011</v>
      </c>
      <c r="DK119" s="50">
        <f t="shared" si="145"/>
        <v>1015</v>
      </c>
      <c r="DL119" s="50">
        <f t="shared" si="145"/>
        <v>851</v>
      </c>
      <c r="DM119" s="50">
        <f t="shared" si="145"/>
        <v>590</v>
      </c>
      <c r="DN119" s="50">
        <f t="shared" si="145"/>
        <v>994</v>
      </c>
      <c r="DO119" s="50">
        <f t="shared" si="145"/>
        <v>1058</v>
      </c>
      <c r="DP119" s="50">
        <f t="shared" si="145"/>
        <v>1013</v>
      </c>
      <c r="DQ119" s="39">
        <f>SUM(DQ99:DQ114)</f>
        <v>1018.1999999999999</v>
      </c>
      <c r="DR119" s="51">
        <f>SUM(DR99:DR114)</f>
        <v>933.14285714285711</v>
      </c>
      <c r="DT119" s="38" t="s">
        <v>24</v>
      </c>
      <c r="DU119" s="52">
        <f>IF(COUNTIF(DU107:DU108,"&lt;&gt;-")&gt;0,SUMIF(DU107:DU108,"&lt;&gt;-")/COUNTIF(DU107:DU108,"&lt;&gt;-"),"-")</f>
        <v>27.709030100334445</v>
      </c>
      <c r="DV119" s="52">
        <f t="shared" ref="DV119:EA119" si="146">IF(COUNTIF(DV107:DV108,"&lt;&gt;-")&gt;0,SUMIF(DV107:DV108,"&lt;&gt;-")/COUNTIF(DV107:DV108,"&lt;&gt;-"),"-")</f>
        <v>29.224645417111482</v>
      </c>
      <c r="DW119" s="52">
        <f t="shared" si="146"/>
        <v>28.407738095238095</v>
      </c>
      <c r="DX119" s="52">
        <f t="shared" si="146"/>
        <v>28.187735849056605</v>
      </c>
      <c r="DY119" s="52">
        <f t="shared" si="146"/>
        <v>32.640151515151516</v>
      </c>
      <c r="DZ119" s="52">
        <f t="shared" si="146"/>
        <v>33.756160572337038</v>
      </c>
      <c r="EA119" s="52">
        <f t="shared" si="146"/>
        <v>33.398966378918672</v>
      </c>
      <c r="EF119" s="42">
        <f>EF110+1</f>
        <v>44058</v>
      </c>
      <c r="EG119" s="5"/>
      <c r="EH119" s="5"/>
      <c r="EI119" s="5"/>
      <c r="EJ119" s="5"/>
      <c r="EK119" s="5"/>
      <c r="EL119" s="5"/>
      <c r="EM119" s="5"/>
      <c r="EQ119" s="38" t="s">
        <v>19</v>
      </c>
      <c r="ER119" s="35">
        <f>CD71</f>
        <v>946</v>
      </c>
      <c r="ES119" s="35">
        <f>CE71+CF71+CH71+CI71+CJ71+CO71</f>
        <v>111</v>
      </c>
      <c r="ET119" s="35">
        <f>CG71+CK71+CL71+CM71+CN71+CP71</f>
        <v>1</v>
      </c>
      <c r="EU119" s="33">
        <f>SUM(ER119:ET119)</f>
        <v>1058</v>
      </c>
    </row>
    <row r="120" spans="1:151" ht="9.75" customHeight="1">
      <c r="A120" s="55" t="s">
        <v>22</v>
      </c>
      <c r="B120" s="56">
        <f t="shared" ref="B120:M120" si="147">SUM(B92:B115)</f>
        <v>1</v>
      </c>
      <c r="C120" s="56">
        <f t="shared" si="147"/>
        <v>61</v>
      </c>
      <c r="D120" s="56">
        <f t="shared" si="147"/>
        <v>394</v>
      </c>
      <c r="E120" s="56">
        <f t="shared" si="147"/>
        <v>260</v>
      </c>
      <c r="F120" s="56">
        <f t="shared" si="147"/>
        <v>153</v>
      </c>
      <c r="G120" s="56">
        <f t="shared" si="147"/>
        <v>42</v>
      </c>
      <c r="H120" s="56">
        <f t="shared" si="147"/>
        <v>11</v>
      </c>
      <c r="I120" s="56">
        <f t="shared" si="147"/>
        <v>6</v>
      </c>
      <c r="J120" s="56">
        <f t="shared" si="147"/>
        <v>1</v>
      </c>
      <c r="K120" s="56">
        <f t="shared" si="147"/>
        <v>0</v>
      </c>
      <c r="L120" s="56">
        <f t="shared" si="147"/>
        <v>0</v>
      </c>
      <c r="M120" s="56">
        <f t="shared" si="147"/>
        <v>0</v>
      </c>
      <c r="N120" s="26">
        <f>SUM(B120:M120)</f>
        <v>929</v>
      </c>
      <c r="Q120" s="55" t="s">
        <v>22</v>
      </c>
      <c r="R120" s="56">
        <f t="shared" ref="R120:AC120" si="148">SUM(R92:R115)</f>
        <v>1</v>
      </c>
      <c r="S120" s="56">
        <f t="shared" si="148"/>
        <v>72</v>
      </c>
      <c r="T120" s="56">
        <f t="shared" si="148"/>
        <v>330</v>
      </c>
      <c r="U120" s="56">
        <f t="shared" si="148"/>
        <v>275</v>
      </c>
      <c r="V120" s="56">
        <f t="shared" si="148"/>
        <v>141</v>
      </c>
      <c r="W120" s="56">
        <f t="shared" si="148"/>
        <v>57</v>
      </c>
      <c r="X120" s="56">
        <f t="shared" si="148"/>
        <v>12</v>
      </c>
      <c r="Y120" s="56">
        <f t="shared" si="148"/>
        <v>8</v>
      </c>
      <c r="Z120" s="56">
        <f t="shared" si="148"/>
        <v>4</v>
      </c>
      <c r="AA120" s="56">
        <f t="shared" si="148"/>
        <v>1</v>
      </c>
      <c r="AB120" s="56">
        <f t="shared" si="148"/>
        <v>0</v>
      </c>
      <c r="AC120" s="56">
        <f t="shared" si="148"/>
        <v>0</v>
      </c>
      <c r="AD120" s="26">
        <f>SUM(R120:AC120)</f>
        <v>901</v>
      </c>
      <c r="AG120" s="55" t="s">
        <v>22</v>
      </c>
      <c r="AH120" s="56">
        <f t="shared" ref="AH120:AS120" si="149">SUM(AH92:AH115)</f>
        <v>0</v>
      </c>
      <c r="AI120" s="56">
        <f t="shared" si="149"/>
        <v>64</v>
      </c>
      <c r="AJ120" s="56">
        <f t="shared" si="149"/>
        <v>310</v>
      </c>
      <c r="AK120" s="56">
        <f t="shared" si="149"/>
        <v>184</v>
      </c>
      <c r="AL120" s="56">
        <f t="shared" si="149"/>
        <v>110</v>
      </c>
      <c r="AM120" s="56">
        <f t="shared" si="149"/>
        <v>46</v>
      </c>
      <c r="AN120" s="56">
        <f t="shared" si="149"/>
        <v>15</v>
      </c>
      <c r="AO120" s="56">
        <f t="shared" si="149"/>
        <v>2</v>
      </c>
      <c r="AP120" s="56">
        <f t="shared" si="149"/>
        <v>2</v>
      </c>
      <c r="AQ120" s="56">
        <f t="shared" si="149"/>
        <v>0</v>
      </c>
      <c r="AR120" s="56">
        <f t="shared" si="149"/>
        <v>0</v>
      </c>
      <c r="AS120" s="56">
        <f t="shared" si="149"/>
        <v>0</v>
      </c>
      <c r="AT120" s="26">
        <f>SUM(AH120:AS120)</f>
        <v>733</v>
      </c>
      <c r="AW120" s="55" t="s">
        <v>22</v>
      </c>
      <c r="AX120" s="56">
        <f t="shared" ref="AX120:BI120" si="150">SUM(AX92:AX115)</f>
        <v>0</v>
      </c>
      <c r="AY120" s="56">
        <f t="shared" si="150"/>
        <v>43</v>
      </c>
      <c r="AZ120" s="56">
        <f t="shared" si="150"/>
        <v>200</v>
      </c>
      <c r="BA120" s="56">
        <f t="shared" si="150"/>
        <v>149</v>
      </c>
      <c r="BB120" s="56">
        <f t="shared" si="150"/>
        <v>87</v>
      </c>
      <c r="BC120" s="56">
        <f t="shared" si="150"/>
        <v>29</v>
      </c>
      <c r="BD120" s="56">
        <f t="shared" si="150"/>
        <v>7</v>
      </c>
      <c r="BE120" s="56">
        <f t="shared" si="150"/>
        <v>6</v>
      </c>
      <c r="BF120" s="56">
        <f t="shared" si="150"/>
        <v>2</v>
      </c>
      <c r="BG120" s="56">
        <f t="shared" si="150"/>
        <v>1</v>
      </c>
      <c r="BH120" s="56">
        <f t="shared" si="150"/>
        <v>0</v>
      </c>
      <c r="BI120" s="56">
        <f t="shared" si="150"/>
        <v>0</v>
      </c>
      <c r="BJ120" s="26">
        <f>SUM(AX120:BI120)</f>
        <v>524</v>
      </c>
      <c r="BM120" s="55" t="s">
        <v>22</v>
      </c>
      <c r="BN120" s="56">
        <f t="shared" ref="BN120:BY120" si="151">SUM(BN92:BN115)</f>
        <v>0</v>
      </c>
      <c r="BO120" s="56">
        <f t="shared" si="151"/>
        <v>33</v>
      </c>
      <c r="BP120" s="56">
        <f t="shared" si="151"/>
        <v>221</v>
      </c>
      <c r="BQ120" s="56">
        <f t="shared" si="151"/>
        <v>268</v>
      </c>
      <c r="BR120" s="56">
        <f t="shared" si="151"/>
        <v>223</v>
      </c>
      <c r="BS120" s="56">
        <f t="shared" si="151"/>
        <v>97</v>
      </c>
      <c r="BT120" s="56">
        <f t="shared" si="151"/>
        <v>29</v>
      </c>
      <c r="BU120" s="56">
        <f t="shared" si="151"/>
        <v>9</v>
      </c>
      <c r="BV120" s="56">
        <f t="shared" si="151"/>
        <v>1</v>
      </c>
      <c r="BW120" s="56">
        <f t="shared" si="151"/>
        <v>0</v>
      </c>
      <c r="BX120" s="56">
        <f t="shared" si="151"/>
        <v>0</v>
      </c>
      <c r="BY120" s="56">
        <f t="shared" si="151"/>
        <v>0</v>
      </c>
      <c r="BZ120" s="26">
        <f>SUM(BN120:BY120)</f>
        <v>881</v>
      </c>
      <c r="CC120" s="55" t="s">
        <v>22</v>
      </c>
      <c r="CD120" s="56">
        <f t="shared" ref="CD120:CO120" si="152">SUM(CD92:CD115)</f>
        <v>0</v>
      </c>
      <c r="CE120" s="56">
        <f t="shared" si="152"/>
        <v>16</v>
      </c>
      <c r="CF120" s="56">
        <f t="shared" si="152"/>
        <v>169</v>
      </c>
      <c r="CG120" s="56">
        <f t="shared" si="152"/>
        <v>299</v>
      </c>
      <c r="CH120" s="56">
        <f t="shared" si="152"/>
        <v>308</v>
      </c>
      <c r="CI120" s="56">
        <f t="shared" si="152"/>
        <v>146</v>
      </c>
      <c r="CJ120" s="56">
        <f t="shared" si="152"/>
        <v>44</v>
      </c>
      <c r="CK120" s="56">
        <f t="shared" si="152"/>
        <v>17</v>
      </c>
      <c r="CL120" s="56">
        <f t="shared" si="152"/>
        <v>4</v>
      </c>
      <c r="CM120" s="56">
        <f t="shared" si="152"/>
        <v>0</v>
      </c>
      <c r="CN120" s="56">
        <f t="shared" si="152"/>
        <v>0</v>
      </c>
      <c r="CO120" s="56">
        <f t="shared" si="152"/>
        <v>0</v>
      </c>
      <c r="CP120" s="26">
        <f>SUM(CD120:CO120)</f>
        <v>1003</v>
      </c>
      <c r="CS120" s="55" t="s">
        <v>22</v>
      </c>
      <c r="CT120" s="56">
        <f t="shared" ref="CT120:DE120" si="153">SUM(CT92:CT115)</f>
        <v>0</v>
      </c>
      <c r="CU120" s="56">
        <f t="shared" si="153"/>
        <v>15</v>
      </c>
      <c r="CV120" s="56">
        <f t="shared" si="153"/>
        <v>120</v>
      </c>
      <c r="CW120" s="56">
        <f t="shared" si="153"/>
        <v>243</v>
      </c>
      <c r="CX120" s="56">
        <f t="shared" si="153"/>
        <v>329</v>
      </c>
      <c r="CY120" s="56">
        <f t="shared" si="153"/>
        <v>148</v>
      </c>
      <c r="CZ120" s="56">
        <f t="shared" si="153"/>
        <v>35</v>
      </c>
      <c r="DA120" s="56">
        <f t="shared" si="153"/>
        <v>20</v>
      </c>
      <c r="DB120" s="56">
        <f t="shared" si="153"/>
        <v>3</v>
      </c>
      <c r="DC120" s="56">
        <f t="shared" si="153"/>
        <v>1</v>
      </c>
      <c r="DD120" s="56">
        <f t="shared" si="153"/>
        <v>0</v>
      </c>
      <c r="DE120" s="56">
        <f t="shared" si="153"/>
        <v>0</v>
      </c>
      <c r="DF120" s="26">
        <f>SUM(CT120:DE120)</f>
        <v>914</v>
      </c>
      <c r="DI120" s="38" t="s">
        <v>21</v>
      </c>
      <c r="DJ120" s="54">
        <f t="shared" ref="DJ120:DP120" si="154">SUM(DJ99:DJ116)</f>
        <v>1028</v>
      </c>
      <c r="DK120" s="54">
        <f t="shared" si="154"/>
        <v>1037</v>
      </c>
      <c r="DL120" s="54">
        <f t="shared" si="154"/>
        <v>869</v>
      </c>
      <c r="DM120" s="54">
        <f t="shared" si="154"/>
        <v>598</v>
      </c>
      <c r="DN120" s="54">
        <f t="shared" si="154"/>
        <v>1012</v>
      </c>
      <c r="DO120" s="54">
        <f t="shared" si="154"/>
        <v>1076</v>
      </c>
      <c r="DP120" s="54">
        <f t="shared" si="154"/>
        <v>1029</v>
      </c>
      <c r="DQ120" s="39">
        <f>SUM(DQ99:DQ116)</f>
        <v>1036.3999999999999</v>
      </c>
      <c r="DR120" s="51">
        <f>SUM(DR99:DR116)</f>
        <v>949.85714285714278</v>
      </c>
      <c r="DT120" s="38" t="s">
        <v>22</v>
      </c>
      <c r="DU120" s="52">
        <f>IF(COUNTIF(DU93:DU116,"&lt;&gt;-")&gt;0,SUMIF(DU93:DU116,"&lt;&gt;-")/COUNTIF(DU93:DU116,"&lt;&gt;-"),"-")</f>
        <v>27.851030957768597</v>
      </c>
      <c r="DV120" s="52">
        <f t="shared" ref="DV120:EA120" si="155">IF(COUNTIF(DV93:DV116,"&lt;&gt;-")&gt;0,SUMIF(DV93:DV116,"&lt;&gt;-")/COUNTIF(DV93:DV116,"&lt;&gt;-"),"-")</f>
        <v>30.591421858355975</v>
      </c>
      <c r="DW120" s="52">
        <f t="shared" si="155"/>
        <v>30.064935695307103</v>
      </c>
      <c r="DX120" s="52">
        <f t="shared" si="155"/>
        <v>28.612913233099498</v>
      </c>
      <c r="DY120" s="52">
        <f t="shared" si="155"/>
        <v>31.942396944588687</v>
      </c>
      <c r="DZ120" s="52">
        <f t="shared" si="155"/>
        <v>34.538216199498727</v>
      </c>
      <c r="EA120" s="52">
        <f t="shared" si="155"/>
        <v>35.492466061390878</v>
      </c>
      <c r="EF120" s="5"/>
      <c r="EG120" s="5"/>
      <c r="EH120" s="5"/>
      <c r="EI120" s="5"/>
      <c r="EJ120" s="5"/>
      <c r="EK120" s="5"/>
      <c r="EL120" s="5"/>
      <c r="EM120" s="5"/>
      <c r="EQ120" s="38" t="s">
        <v>21</v>
      </c>
      <c r="ER120" s="35">
        <f>CD72</f>
        <v>962</v>
      </c>
      <c r="ES120" s="35">
        <f>CE72+CF72+CH72+CI72+CJ72+CO72</f>
        <v>113</v>
      </c>
      <c r="ET120" s="35">
        <f>CG72+CK72+CL72+CM72+CN72+CP72</f>
        <v>1</v>
      </c>
      <c r="EU120" s="33">
        <f>SUM(ER120:ET120)</f>
        <v>1076</v>
      </c>
    </row>
    <row r="121" spans="1:151" ht="9.75" customHeight="1">
      <c r="DI121" s="38" t="s">
        <v>22</v>
      </c>
      <c r="DJ121" s="56">
        <f t="shared" ref="DJ121:DP121" si="156">SUM(DJ93:DJ116)</f>
        <v>1056</v>
      </c>
      <c r="DK121" s="56">
        <f t="shared" si="156"/>
        <v>1060</v>
      </c>
      <c r="DL121" s="56">
        <f t="shared" si="156"/>
        <v>886</v>
      </c>
      <c r="DM121" s="56">
        <f t="shared" si="156"/>
        <v>626</v>
      </c>
      <c r="DN121" s="56">
        <f t="shared" si="156"/>
        <v>1038</v>
      </c>
      <c r="DO121" s="56">
        <f t="shared" si="156"/>
        <v>1110</v>
      </c>
      <c r="DP121" s="56">
        <f t="shared" si="156"/>
        <v>1060</v>
      </c>
      <c r="DQ121" s="39">
        <f>SUM(DQ93:DQ116)</f>
        <v>1064.7999999999997</v>
      </c>
      <c r="DR121" s="51">
        <f>SUM(DR93:DR116)</f>
        <v>976.57142857142844</v>
      </c>
      <c r="DT121" s="5"/>
      <c r="DU121" s="5"/>
      <c r="DV121" s="5"/>
      <c r="DW121" s="5"/>
      <c r="DX121" s="5"/>
      <c r="DY121" s="5"/>
      <c r="DZ121" s="5"/>
      <c r="EA121" s="5"/>
      <c r="EF121" s="5"/>
      <c r="EG121" s="5"/>
      <c r="EH121" s="5"/>
      <c r="EI121" s="5"/>
      <c r="EJ121" s="5"/>
      <c r="EK121" s="5"/>
      <c r="EL121" s="5"/>
      <c r="EM121" s="5"/>
      <c r="EQ121" s="38" t="s">
        <v>22</v>
      </c>
      <c r="ER121" s="35">
        <f>CD73</f>
        <v>993</v>
      </c>
      <c r="ES121" s="35">
        <f>CE73+CF73+CH73+CI73+CJ73+CO73</f>
        <v>116</v>
      </c>
      <c r="ET121" s="35">
        <f>CG73+CK73+CL73+CM73+CN73+CP73</f>
        <v>1</v>
      </c>
      <c r="EU121" s="33">
        <f>SUM(ER121:ET121)</f>
        <v>1110</v>
      </c>
    </row>
    <row r="122" spans="1:151" ht="9.75" customHeight="1">
      <c r="A122" s="16"/>
      <c r="B122" s="17" t="str">
        <f>$B$5</f>
        <v>Direction :</v>
      </c>
      <c r="C122" s="18" t="str">
        <f>$C$40</f>
        <v>SOUTHBOUND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Q122" s="16"/>
      <c r="R122" s="17" t="str">
        <f>$B$5</f>
        <v>Direction :</v>
      </c>
      <c r="S122" s="18" t="str">
        <f>$C$40</f>
        <v>SOUTHBOUND</v>
      </c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G122" s="16"/>
      <c r="AH122" s="17" t="str">
        <f>$B$5</f>
        <v>Direction :</v>
      </c>
      <c r="AI122" s="18" t="str">
        <f>$C$40</f>
        <v>SOUTHBOUND</v>
      </c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W122" s="16"/>
      <c r="AX122" s="17" t="str">
        <f>$B$5</f>
        <v>Direction :</v>
      </c>
      <c r="AY122" s="18" t="str">
        <f>$C$40</f>
        <v>SOUTHBOUND</v>
      </c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M122" s="16"/>
      <c r="BN122" s="17" t="str">
        <f>$B$5</f>
        <v>Direction :</v>
      </c>
      <c r="BO122" s="18" t="str">
        <f>$C$40</f>
        <v>SOUTHBOUND</v>
      </c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C122" s="16"/>
      <c r="CD122" s="17" t="str">
        <f>$B$5</f>
        <v>Direction :</v>
      </c>
      <c r="CE122" s="18" t="str">
        <f>$C$40</f>
        <v>SOUTHBOUND</v>
      </c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S122" s="16"/>
      <c r="CT122" s="17" t="str">
        <f>$B$5</f>
        <v>Direction :</v>
      </c>
      <c r="CU122" s="18" t="str">
        <f>$C$40</f>
        <v>SOUTHBOUND</v>
      </c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T122"/>
      <c r="DU122"/>
      <c r="DV122"/>
      <c r="DW122"/>
      <c r="DX122"/>
      <c r="DY122"/>
      <c r="DZ122"/>
      <c r="EA122"/>
      <c r="EF122" s="5"/>
      <c r="EG122" s="5"/>
      <c r="EH122" s="5"/>
      <c r="EI122" s="5"/>
      <c r="EJ122" s="5"/>
      <c r="EK122" s="5"/>
      <c r="EL122" s="5"/>
      <c r="EM122" s="5"/>
      <c r="EQ122" s="36">
        <f>EQ117+1</f>
        <v>44062</v>
      </c>
      <c r="ER122" s="37"/>
      <c r="ES122" s="37"/>
      <c r="ET122" s="37"/>
      <c r="EU122" s="40"/>
    </row>
    <row r="123" spans="1:151" ht="9.75" customHeight="1">
      <c r="A123" s="16"/>
      <c r="B123" s="17"/>
      <c r="C123" s="18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Q123" s="16"/>
      <c r="R123" s="17"/>
      <c r="S123" s="18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G123" s="16"/>
      <c r="AH123" s="17"/>
      <c r="AI123" s="18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W123" s="16"/>
      <c r="AX123" s="17"/>
      <c r="AY123" s="18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M123" s="16"/>
      <c r="BN123" s="17"/>
      <c r="BO123" s="18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C123" s="16"/>
      <c r="CD123" s="17"/>
      <c r="CE123" s="18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S123" s="16"/>
      <c r="CT123" s="17"/>
      <c r="CU123" s="18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T123" s="73" t="s">
        <v>25</v>
      </c>
      <c r="DU123" s="74"/>
      <c r="DV123" s="74"/>
      <c r="DW123" s="74"/>
      <c r="DX123" s="74"/>
      <c r="DY123" s="74"/>
      <c r="DZ123" s="74"/>
      <c r="EA123" s="75"/>
      <c r="EF123" s="5"/>
      <c r="EG123" s="5"/>
      <c r="EH123" s="5"/>
      <c r="EI123" s="5"/>
      <c r="EJ123" s="5"/>
      <c r="EK123" s="5"/>
      <c r="EL123" s="5"/>
      <c r="EM123" s="5"/>
      <c r="EQ123" s="38" t="s">
        <v>17</v>
      </c>
      <c r="ER123" s="35">
        <f>CT70</f>
        <v>758</v>
      </c>
      <c r="ES123" s="35">
        <f>CU70+CV70+CX70+CY70+CZ70+DE70</f>
        <v>128</v>
      </c>
      <c r="ET123" s="35">
        <f>CW70+DA70+DB70+DC70+DD70+DF70</f>
        <v>0</v>
      </c>
      <c r="EU123" s="33">
        <f>SUM(ER123:ET123)</f>
        <v>886</v>
      </c>
    </row>
    <row r="124" spans="1:151" ht="9.75" customHeight="1">
      <c r="A124" s="21" t="str">
        <f>TEXT(A125,"dddd")</f>
        <v>Thursday</v>
      </c>
      <c r="B124" s="65" t="s">
        <v>29</v>
      </c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7"/>
      <c r="N124" s="62" t="s">
        <v>3</v>
      </c>
      <c r="Q124" s="21" t="str">
        <f>TEXT(Q125,"dddd")</f>
        <v>Friday</v>
      </c>
      <c r="R124" s="65" t="s">
        <v>29</v>
      </c>
      <c r="S124" s="66"/>
      <c r="T124" s="66"/>
      <c r="U124" s="66"/>
      <c r="V124" s="66"/>
      <c r="W124" s="66"/>
      <c r="X124" s="66"/>
      <c r="Y124" s="66"/>
      <c r="Z124" s="66"/>
      <c r="AA124" s="66"/>
      <c r="AB124" s="66"/>
      <c r="AC124" s="67"/>
      <c r="AD124" s="62" t="s">
        <v>3</v>
      </c>
      <c r="AG124" s="21" t="str">
        <f>TEXT(AG125,"dddd")</f>
        <v>Saturday</v>
      </c>
      <c r="AH124" s="65" t="s">
        <v>29</v>
      </c>
      <c r="AI124" s="66"/>
      <c r="AJ124" s="66"/>
      <c r="AK124" s="66"/>
      <c r="AL124" s="66"/>
      <c r="AM124" s="66"/>
      <c r="AN124" s="66"/>
      <c r="AO124" s="66"/>
      <c r="AP124" s="66"/>
      <c r="AQ124" s="66"/>
      <c r="AR124" s="66"/>
      <c r="AS124" s="67"/>
      <c r="AT124" s="62" t="s">
        <v>3</v>
      </c>
      <c r="AW124" s="21" t="str">
        <f>TEXT(AW125,"dddd")</f>
        <v>Sunday</v>
      </c>
      <c r="AX124" s="65" t="s">
        <v>29</v>
      </c>
      <c r="AY124" s="66"/>
      <c r="AZ124" s="66"/>
      <c r="BA124" s="66"/>
      <c r="BB124" s="66"/>
      <c r="BC124" s="66"/>
      <c r="BD124" s="66"/>
      <c r="BE124" s="66"/>
      <c r="BF124" s="66"/>
      <c r="BG124" s="66"/>
      <c r="BH124" s="66"/>
      <c r="BI124" s="67"/>
      <c r="BJ124" s="62" t="s">
        <v>3</v>
      </c>
      <c r="BM124" s="21" t="str">
        <f>TEXT(BM125,"dddd")</f>
        <v>Monday</v>
      </c>
      <c r="BN124" s="65" t="s">
        <v>29</v>
      </c>
      <c r="BO124" s="66"/>
      <c r="BP124" s="66"/>
      <c r="BQ124" s="66"/>
      <c r="BR124" s="66"/>
      <c r="BS124" s="66"/>
      <c r="BT124" s="66"/>
      <c r="BU124" s="66"/>
      <c r="BV124" s="66"/>
      <c r="BW124" s="66"/>
      <c r="BX124" s="66"/>
      <c r="BY124" s="67"/>
      <c r="BZ124" s="62" t="s">
        <v>3</v>
      </c>
      <c r="CC124" s="21" t="str">
        <f>TEXT(CC125,"dddd")</f>
        <v>Tuesday</v>
      </c>
      <c r="CD124" s="65" t="s">
        <v>29</v>
      </c>
      <c r="CE124" s="66"/>
      <c r="CF124" s="66"/>
      <c r="CG124" s="66"/>
      <c r="CH124" s="66"/>
      <c r="CI124" s="66"/>
      <c r="CJ124" s="66"/>
      <c r="CK124" s="66"/>
      <c r="CL124" s="66"/>
      <c r="CM124" s="66"/>
      <c r="CN124" s="66"/>
      <c r="CO124" s="67"/>
      <c r="CP124" s="62" t="s">
        <v>3</v>
      </c>
      <c r="CS124" s="21" t="str">
        <f>TEXT(CS125,"dddd")</f>
        <v>Wednesday</v>
      </c>
      <c r="CT124" s="65" t="s">
        <v>29</v>
      </c>
      <c r="CU124" s="66"/>
      <c r="CV124" s="66"/>
      <c r="CW124" s="66"/>
      <c r="CX124" s="66"/>
      <c r="CY124" s="66"/>
      <c r="CZ124" s="66"/>
      <c r="DA124" s="66"/>
      <c r="DB124" s="66"/>
      <c r="DC124" s="66"/>
      <c r="DD124" s="66"/>
      <c r="DE124" s="67"/>
      <c r="DF124" s="62" t="s">
        <v>3</v>
      </c>
      <c r="DI124" s="5"/>
      <c r="DJ124" s="5"/>
      <c r="DK124" s="5"/>
      <c r="DL124" s="5"/>
      <c r="DM124" s="5"/>
      <c r="DN124" s="5"/>
      <c r="DO124" s="5"/>
      <c r="DP124" s="5"/>
      <c r="DQ124" s="5"/>
      <c r="DT124" s="71" t="s">
        <v>7</v>
      </c>
      <c r="DU124" s="21" t="str">
        <f t="shared" ref="DU124:EA124" si="157">TEXT(DU125,"dddd")</f>
        <v>Thursday</v>
      </c>
      <c r="DV124" s="21" t="str">
        <f t="shared" si="157"/>
        <v>Friday</v>
      </c>
      <c r="DW124" s="21" t="str">
        <f t="shared" si="157"/>
        <v>Saturday</v>
      </c>
      <c r="DX124" s="21" t="str">
        <f t="shared" si="157"/>
        <v>Sunday</v>
      </c>
      <c r="DY124" s="21" t="str">
        <f t="shared" si="157"/>
        <v>Monday</v>
      </c>
      <c r="DZ124" s="21" t="str">
        <f t="shared" si="157"/>
        <v>Tuesday</v>
      </c>
      <c r="EA124" s="21" t="str">
        <f t="shared" si="157"/>
        <v>Wednesday</v>
      </c>
      <c r="EF124" s="5"/>
      <c r="EG124" s="5"/>
      <c r="EH124" s="5"/>
      <c r="EI124" s="5"/>
      <c r="EJ124" s="5"/>
      <c r="EK124" s="5"/>
      <c r="EL124" s="5"/>
      <c r="EM124" s="5"/>
      <c r="EQ124" s="38" t="s">
        <v>19</v>
      </c>
      <c r="ER124" s="35">
        <f>CT71</f>
        <v>875</v>
      </c>
      <c r="ES124" s="35">
        <f>CU71+CV71+CX71+CY71+CZ71+DE71</f>
        <v>138</v>
      </c>
      <c r="ET124" s="35">
        <f>CW71+DA71+DB71+DC71+DD71+DF71</f>
        <v>0</v>
      </c>
      <c r="EU124" s="33">
        <f>SUM(ER124:ET124)</f>
        <v>1013</v>
      </c>
    </row>
    <row r="125" spans="1:151" ht="9.75" customHeight="1">
      <c r="A125" s="22">
        <f>A90</f>
        <v>44056</v>
      </c>
      <c r="B125" s="68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70"/>
      <c r="N125" s="63"/>
      <c r="O125" s="5"/>
      <c r="Q125" s="22">
        <f>Q90</f>
        <v>44057</v>
      </c>
      <c r="R125" s="68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70"/>
      <c r="AD125" s="63"/>
      <c r="AE125" s="5"/>
      <c r="AG125" s="22">
        <f>AG90</f>
        <v>44058</v>
      </c>
      <c r="AH125" s="68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70"/>
      <c r="AT125" s="63"/>
      <c r="AU125" s="5"/>
      <c r="AW125" s="22">
        <f>AW90</f>
        <v>44059</v>
      </c>
      <c r="AX125" s="68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70"/>
      <c r="BJ125" s="63"/>
      <c r="BK125" s="5"/>
      <c r="BM125" s="22">
        <f>BM90</f>
        <v>44060</v>
      </c>
      <c r="BN125" s="68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70"/>
      <c r="BZ125" s="63"/>
      <c r="CA125" s="5"/>
      <c r="CC125" s="22">
        <f>CC90</f>
        <v>44061</v>
      </c>
      <c r="CD125" s="68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  <c r="CO125" s="70"/>
      <c r="CP125" s="63"/>
      <c r="CQ125" s="5"/>
      <c r="CS125" s="22">
        <f>CS90</f>
        <v>44062</v>
      </c>
      <c r="CT125" s="68"/>
      <c r="CU125" s="69"/>
      <c r="CV125" s="69"/>
      <c r="CW125" s="69"/>
      <c r="CX125" s="69"/>
      <c r="CY125" s="69"/>
      <c r="CZ125" s="69"/>
      <c r="DA125" s="69"/>
      <c r="DB125" s="69"/>
      <c r="DC125" s="69"/>
      <c r="DD125" s="69"/>
      <c r="DE125" s="70"/>
      <c r="DF125" s="63"/>
      <c r="DG125" s="5"/>
      <c r="DI125" s="5"/>
      <c r="DJ125" s="5"/>
      <c r="DK125" s="5"/>
      <c r="DL125" s="5"/>
      <c r="DM125" s="5"/>
      <c r="DN125" s="5"/>
      <c r="DO125" s="5"/>
      <c r="DP125" s="5"/>
      <c r="DQ125" s="5"/>
      <c r="DT125" s="72"/>
      <c r="DU125" s="29">
        <f>$A$8</f>
        <v>44056</v>
      </c>
      <c r="DV125" s="30">
        <f t="shared" ref="DV125:EA125" si="158">DU125+1</f>
        <v>44057</v>
      </c>
      <c r="DW125" s="30">
        <f t="shared" si="158"/>
        <v>44058</v>
      </c>
      <c r="DX125" s="30">
        <f t="shared" si="158"/>
        <v>44059</v>
      </c>
      <c r="DY125" s="30">
        <f t="shared" si="158"/>
        <v>44060</v>
      </c>
      <c r="DZ125" s="30">
        <f t="shared" si="158"/>
        <v>44061</v>
      </c>
      <c r="EA125" s="30">
        <f t="shared" si="158"/>
        <v>44062</v>
      </c>
      <c r="EF125" s="5"/>
      <c r="EG125" s="5"/>
      <c r="EH125" s="5"/>
      <c r="EI125" s="5"/>
      <c r="EJ125" s="5"/>
      <c r="EK125" s="5"/>
      <c r="EL125" s="5"/>
      <c r="EM125" s="5"/>
      <c r="EQ125" s="38" t="s">
        <v>21</v>
      </c>
      <c r="ER125" s="35">
        <f>CT72</f>
        <v>890</v>
      </c>
      <c r="ES125" s="35">
        <f>CU72+CV72+CX72+CY72+CZ72+DE72</f>
        <v>139</v>
      </c>
      <c r="ET125" s="35">
        <f>CW72+DA72+DB72+DC72+DD72+DF72</f>
        <v>0</v>
      </c>
      <c r="EU125" s="33">
        <f>SUM(ER125:ET125)</f>
        <v>1029</v>
      </c>
    </row>
    <row r="126" spans="1:151" ht="9.75" customHeight="1">
      <c r="A126" s="23" t="s">
        <v>7</v>
      </c>
      <c r="B126" s="23" t="s">
        <v>30</v>
      </c>
      <c r="C126" s="23" t="s">
        <v>31</v>
      </c>
      <c r="D126" s="23" t="s">
        <v>32</v>
      </c>
      <c r="E126" s="23" t="s">
        <v>33</v>
      </c>
      <c r="F126" s="23" t="s">
        <v>34</v>
      </c>
      <c r="G126" s="23" t="s">
        <v>35</v>
      </c>
      <c r="H126" s="23" t="s">
        <v>36</v>
      </c>
      <c r="I126" s="23" t="s">
        <v>37</v>
      </c>
      <c r="J126" s="23" t="s">
        <v>38</v>
      </c>
      <c r="K126" s="23" t="s">
        <v>39</v>
      </c>
      <c r="L126" s="23" t="s">
        <v>40</v>
      </c>
      <c r="M126" s="23" t="s">
        <v>41</v>
      </c>
      <c r="N126" s="64"/>
      <c r="Q126" s="23" t="s">
        <v>7</v>
      </c>
      <c r="R126" s="23" t="s">
        <v>30</v>
      </c>
      <c r="S126" s="23" t="s">
        <v>31</v>
      </c>
      <c r="T126" s="23" t="s">
        <v>32</v>
      </c>
      <c r="U126" s="23" t="s">
        <v>33</v>
      </c>
      <c r="V126" s="23" t="s">
        <v>34</v>
      </c>
      <c r="W126" s="23" t="s">
        <v>35</v>
      </c>
      <c r="X126" s="23" t="s">
        <v>36</v>
      </c>
      <c r="Y126" s="23" t="s">
        <v>37</v>
      </c>
      <c r="Z126" s="23" t="s">
        <v>38</v>
      </c>
      <c r="AA126" s="23" t="s">
        <v>39</v>
      </c>
      <c r="AB126" s="23" t="s">
        <v>40</v>
      </c>
      <c r="AC126" s="23" t="s">
        <v>41</v>
      </c>
      <c r="AD126" s="64"/>
      <c r="AG126" s="23" t="s">
        <v>7</v>
      </c>
      <c r="AH126" s="23" t="s">
        <v>30</v>
      </c>
      <c r="AI126" s="23" t="s">
        <v>31</v>
      </c>
      <c r="AJ126" s="23" t="s">
        <v>32</v>
      </c>
      <c r="AK126" s="23" t="s">
        <v>33</v>
      </c>
      <c r="AL126" s="23" t="s">
        <v>34</v>
      </c>
      <c r="AM126" s="23" t="s">
        <v>35</v>
      </c>
      <c r="AN126" s="23" t="s">
        <v>36</v>
      </c>
      <c r="AO126" s="23" t="s">
        <v>37</v>
      </c>
      <c r="AP126" s="23" t="s">
        <v>38</v>
      </c>
      <c r="AQ126" s="23" t="s">
        <v>39</v>
      </c>
      <c r="AR126" s="23" t="s">
        <v>40</v>
      </c>
      <c r="AS126" s="23" t="s">
        <v>41</v>
      </c>
      <c r="AT126" s="64"/>
      <c r="AW126" s="23" t="s">
        <v>7</v>
      </c>
      <c r="AX126" s="23" t="s">
        <v>30</v>
      </c>
      <c r="AY126" s="23" t="s">
        <v>31</v>
      </c>
      <c r="AZ126" s="23" t="s">
        <v>32</v>
      </c>
      <c r="BA126" s="23" t="s">
        <v>33</v>
      </c>
      <c r="BB126" s="23" t="s">
        <v>34</v>
      </c>
      <c r="BC126" s="23" t="s">
        <v>35</v>
      </c>
      <c r="BD126" s="23" t="s">
        <v>36</v>
      </c>
      <c r="BE126" s="23" t="s">
        <v>37</v>
      </c>
      <c r="BF126" s="23" t="s">
        <v>38</v>
      </c>
      <c r="BG126" s="23" t="s">
        <v>39</v>
      </c>
      <c r="BH126" s="23" t="s">
        <v>40</v>
      </c>
      <c r="BI126" s="23" t="s">
        <v>41</v>
      </c>
      <c r="BJ126" s="64"/>
      <c r="BM126" s="23" t="s">
        <v>7</v>
      </c>
      <c r="BN126" s="23" t="s">
        <v>30</v>
      </c>
      <c r="BO126" s="23" t="s">
        <v>31</v>
      </c>
      <c r="BP126" s="23" t="s">
        <v>32</v>
      </c>
      <c r="BQ126" s="23" t="s">
        <v>33</v>
      </c>
      <c r="BR126" s="23" t="s">
        <v>34</v>
      </c>
      <c r="BS126" s="23" t="s">
        <v>35</v>
      </c>
      <c r="BT126" s="23" t="s">
        <v>36</v>
      </c>
      <c r="BU126" s="23" t="s">
        <v>37</v>
      </c>
      <c r="BV126" s="23" t="s">
        <v>38</v>
      </c>
      <c r="BW126" s="23" t="s">
        <v>39</v>
      </c>
      <c r="BX126" s="23" t="s">
        <v>40</v>
      </c>
      <c r="BY126" s="23" t="s">
        <v>41</v>
      </c>
      <c r="BZ126" s="64"/>
      <c r="CC126" s="23" t="s">
        <v>7</v>
      </c>
      <c r="CD126" s="23" t="s">
        <v>30</v>
      </c>
      <c r="CE126" s="23" t="s">
        <v>31</v>
      </c>
      <c r="CF126" s="23" t="s">
        <v>32</v>
      </c>
      <c r="CG126" s="23" t="s">
        <v>33</v>
      </c>
      <c r="CH126" s="23" t="s">
        <v>34</v>
      </c>
      <c r="CI126" s="23" t="s">
        <v>35</v>
      </c>
      <c r="CJ126" s="23" t="s">
        <v>36</v>
      </c>
      <c r="CK126" s="23" t="s">
        <v>37</v>
      </c>
      <c r="CL126" s="23" t="s">
        <v>38</v>
      </c>
      <c r="CM126" s="23" t="s">
        <v>39</v>
      </c>
      <c r="CN126" s="23" t="s">
        <v>40</v>
      </c>
      <c r="CO126" s="23" t="s">
        <v>41</v>
      </c>
      <c r="CP126" s="64"/>
      <c r="CS126" s="23" t="s">
        <v>7</v>
      </c>
      <c r="CT126" s="23" t="s">
        <v>30</v>
      </c>
      <c r="CU126" s="23" t="s">
        <v>31</v>
      </c>
      <c r="CV126" s="23" t="s">
        <v>32</v>
      </c>
      <c r="CW126" s="23" t="s">
        <v>33</v>
      </c>
      <c r="CX126" s="23" t="s">
        <v>34</v>
      </c>
      <c r="CY126" s="23" t="s">
        <v>35</v>
      </c>
      <c r="CZ126" s="23" t="s">
        <v>36</v>
      </c>
      <c r="DA126" s="23" t="s">
        <v>37</v>
      </c>
      <c r="DB126" s="23" t="s">
        <v>38</v>
      </c>
      <c r="DC126" s="23" t="s">
        <v>39</v>
      </c>
      <c r="DD126" s="23" t="s">
        <v>40</v>
      </c>
      <c r="DE126" s="23" t="s">
        <v>41</v>
      </c>
      <c r="DF126" s="64"/>
      <c r="DI126" s="5"/>
      <c r="DJ126" s="5"/>
      <c r="DK126" s="5"/>
      <c r="DL126" s="5"/>
      <c r="DM126" s="5"/>
      <c r="DN126" s="5"/>
      <c r="DO126" s="5"/>
      <c r="DP126" s="5"/>
      <c r="DQ126" s="5"/>
      <c r="DT126" s="23">
        <v>1</v>
      </c>
      <c r="DU126" s="34" t="s">
        <v>14</v>
      </c>
      <c r="DV126" s="34">
        <v>34.830127018922191</v>
      </c>
      <c r="DW126" s="34">
        <v>31.125</v>
      </c>
      <c r="DX126" s="34">
        <v>34.346477588219926</v>
      </c>
      <c r="DY126" s="34">
        <v>34.553300858899107</v>
      </c>
      <c r="DZ126" s="34">
        <v>33</v>
      </c>
      <c r="EA126" s="34">
        <v>46.95497224367903</v>
      </c>
      <c r="EF126" s="5"/>
      <c r="EG126" s="5"/>
      <c r="EH126" s="5"/>
      <c r="EI126" s="5"/>
      <c r="EJ126" s="5"/>
      <c r="EK126" s="5"/>
      <c r="EL126" s="5"/>
      <c r="EM126" s="5"/>
      <c r="EQ126" s="38" t="s">
        <v>22</v>
      </c>
      <c r="ER126" s="35">
        <f>CT73</f>
        <v>919</v>
      </c>
      <c r="ES126" s="35">
        <f>CU73+CV73+CX73+CY73+CZ73+DE73</f>
        <v>141</v>
      </c>
      <c r="ET126" s="35">
        <f>CW73+DA73+DB73+DC73+DD73+DF73</f>
        <v>0</v>
      </c>
      <c r="EU126" s="33">
        <f>SUM(ER126:ET126)</f>
        <v>1060</v>
      </c>
    </row>
    <row r="127" spans="1:151" ht="9.75" customHeight="1">
      <c r="A127" s="23">
        <v>1</v>
      </c>
      <c r="B127" s="25">
        <v>0</v>
      </c>
      <c r="C127" s="25">
        <v>0</v>
      </c>
      <c r="D127" s="25">
        <v>1</v>
      </c>
      <c r="E127" s="25">
        <v>0</v>
      </c>
      <c r="F127" s="25">
        <v>0</v>
      </c>
      <c r="G127" s="25">
        <v>0</v>
      </c>
      <c r="H127" s="25">
        <v>0</v>
      </c>
      <c r="I127" s="25">
        <v>0</v>
      </c>
      <c r="J127" s="25">
        <v>0</v>
      </c>
      <c r="K127" s="25">
        <v>0</v>
      </c>
      <c r="L127" s="25">
        <v>0</v>
      </c>
      <c r="M127" s="25">
        <v>0</v>
      </c>
      <c r="N127" s="26">
        <f>SUM(B127:M127)</f>
        <v>1</v>
      </c>
      <c r="Q127" s="23">
        <v>1</v>
      </c>
      <c r="R127" s="25">
        <v>0</v>
      </c>
      <c r="S127" s="25">
        <v>0</v>
      </c>
      <c r="T127" s="25">
        <v>1</v>
      </c>
      <c r="U127" s="25">
        <v>2</v>
      </c>
      <c r="V127" s="25">
        <v>0</v>
      </c>
      <c r="W127" s="25">
        <v>0</v>
      </c>
      <c r="X127" s="25">
        <v>0</v>
      </c>
      <c r="Y127" s="25">
        <v>0</v>
      </c>
      <c r="Z127" s="25">
        <v>0</v>
      </c>
      <c r="AA127" s="25">
        <v>0</v>
      </c>
      <c r="AB127" s="25">
        <v>0</v>
      </c>
      <c r="AC127" s="25">
        <v>0</v>
      </c>
      <c r="AD127" s="26">
        <f>SUM(R127:AC127)</f>
        <v>3</v>
      </c>
      <c r="AG127" s="23">
        <v>1</v>
      </c>
      <c r="AH127" s="25">
        <v>0</v>
      </c>
      <c r="AI127" s="25">
        <v>0</v>
      </c>
      <c r="AJ127" s="25">
        <v>3</v>
      </c>
      <c r="AK127" s="25">
        <v>1</v>
      </c>
      <c r="AL127" s="25">
        <v>0</v>
      </c>
      <c r="AM127" s="25">
        <v>0</v>
      </c>
      <c r="AN127" s="25">
        <v>0</v>
      </c>
      <c r="AO127" s="25">
        <v>0</v>
      </c>
      <c r="AP127" s="25">
        <v>0</v>
      </c>
      <c r="AQ127" s="25">
        <v>0</v>
      </c>
      <c r="AR127" s="25">
        <v>0</v>
      </c>
      <c r="AS127" s="25">
        <v>0</v>
      </c>
      <c r="AT127" s="26">
        <f>SUM(AH127:AS127)</f>
        <v>4</v>
      </c>
      <c r="AW127" s="23">
        <v>1</v>
      </c>
      <c r="AX127" s="25">
        <v>0</v>
      </c>
      <c r="AY127" s="25">
        <v>1</v>
      </c>
      <c r="AZ127" s="25">
        <v>5</v>
      </c>
      <c r="BA127" s="25">
        <v>3</v>
      </c>
      <c r="BB127" s="25">
        <v>1</v>
      </c>
      <c r="BC127" s="25">
        <v>0</v>
      </c>
      <c r="BD127" s="25">
        <v>0</v>
      </c>
      <c r="BE127" s="25">
        <v>0</v>
      </c>
      <c r="BF127" s="25">
        <v>0</v>
      </c>
      <c r="BG127" s="25">
        <v>0</v>
      </c>
      <c r="BH127" s="25">
        <v>0</v>
      </c>
      <c r="BI127" s="25">
        <v>0</v>
      </c>
      <c r="BJ127" s="26">
        <f>SUM(AX127:BI127)</f>
        <v>10</v>
      </c>
      <c r="BM127" s="23">
        <v>1</v>
      </c>
      <c r="BN127" s="25">
        <v>0</v>
      </c>
      <c r="BO127" s="25">
        <v>0</v>
      </c>
      <c r="BP127" s="25">
        <v>1</v>
      </c>
      <c r="BQ127" s="25">
        <v>1</v>
      </c>
      <c r="BR127" s="25">
        <v>0</v>
      </c>
      <c r="BS127" s="25">
        <v>0</v>
      </c>
      <c r="BT127" s="25">
        <v>0</v>
      </c>
      <c r="BU127" s="25">
        <v>0</v>
      </c>
      <c r="BV127" s="25">
        <v>0</v>
      </c>
      <c r="BW127" s="25">
        <v>0</v>
      </c>
      <c r="BX127" s="25">
        <v>0</v>
      </c>
      <c r="BY127" s="25">
        <v>0</v>
      </c>
      <c r="BZ127" s="26">
        <f>SUM(BN127:BY127)</f>
        <v>2</v>
      </c>
      <c r="CC127" s="23">
        <v>1</v>
      </c>
      <c r="CD127" s="25">
        <v>0</v>
      </c>
      <c r="CE127" s="25">
        <v>0</v>
      </c>
      <c r="CF127" s="25">
        <v>0</v>
      </c>
      <c r="CG127" s="25">
        <v>2</v>
      </c>
      <c r="CH127" s="25">
        <v>0</v>
      </c>
      <c r="CI127" s="25">
        <v>0</v>
      </c>
      <c r="CJ127" s="25">
        <v>0</v>
      </c>
      <c r="CK127" s="25">
        <v>0</v>
      </c>
      <c r="CL127" s="25">
        <v>0</v>
      </c>
      <c r="CM127" s="25">
        <v>0</v>
      </c>
      <c r="CN127" s="25">
        <v>0</v>
      </c>
      <c r="CO127" s="25">
        <v>0</v>
      </c>
      <c r="CP127" s="26">
        <f>SUM(CD127:CO127)</f>
        <v>2</v>
      </c>
      <c r="CS127" s="23">
        <v>1</v>
      </c>
      <c r="CT127" s="25">
        <v>0</v>
      </c>
      <c r="CU127" s="25">
        <v>0</v>
      </c>
      <c r="CV127" s="25">
        <v>0</v>
      </c>
      <c r="CW127" s="25">
        <v>1</v>
      </c>
      <c r="CX127" s="25">
        <v>1</v>
      </c>
      <c r="CY127" s="25">
        <v>1</v>
      </c>
      <c r="CZ127" s="25">
        <v>1</v>
      </c>
      <c r="DA127" s="25">
        <v>0</v>
      </c>
      <c r="DB127" s="25">
        <v>0</v>
      </c>
      <c r="DC127" s="25">
        <v>0</v>
      </c>
      <c r="DD127" s="25">
        <v>0</v>
      </c>
      <c r="DE127" s="25">
        <v>0</v>
      </c>
      <c r="DF127" s="26">
        <f>SUM(CT127:DE127)</f>
        <v>4</v>
      </c>
      <c r="DI127" s="5"/>
      <c r="DJ127" s="5"/>
      <c r="DK127" s="5"/>
      <c r="DL127" s="5"/>
      <c r="DM127" s="5"/>
      <c r="DN127" s="5"/>
      <c r="DO127" s="5"/>
      <c r="DP127" s="5"/>
      <c r="DQ127" s="5"/>
      <c r="DT127" s="23">
        <v>2</v>
      </c>
      <c r="DU127" s="34" t="s">
        <v>14</v>
      </c>
      <c r="DV127" s="34" t="s">
        <v>14</v>
      </c>
      <c r="DW127" s="34">
        <v>51.382268424359985</v>
      </c>
      <c r="DX127" s="34">
        <v>25.5</v>
      </c>
      <c r="DY127" s="34" t="s">
        <v>14</v>
      </c>
      <c r="DZ127" s="34" t="s">
        <v>14</v>
      </c>
      <c r="EA127" s="34" t="s">
        <v>14</v>
      </c>
      <c r="EF127" s="41" t="str">
        <f>TEXT(EF128,"dddd")</f>
        <v>Sunday</v>
      </c>
      <c r="EH127" s="5"/>
      <c r="EI127" s="5"/>
      <c r="EJ127" s="5"/>
      <c r="EK127" s="5"/>
      <c r="EL127" s="5"/>
      <c r="EM127" s="5"/>
      <c r="EQ127" s="36" t="s">
        <v>26</v>
      </c>
      <c r="ER127" s="37"/>
      <c r="ES127" s="37"/>
      <c r="ET127" s="37"/>
      <c r="EU127" s="40"/>
    </row>
    <row r="128" spans="1:151" ht="9.75" customHeight="1">
      <c r="A128" s="23">
        <v>2</v>
      </c>
      <c r="B128" s="25">
        <v>0</v>
      </c>
      <c r="C128" s="25">
        <v>1</v>
      </c>
      <c r="D128" s="25">
        <v>0</v>
      </c>
      <c r="E128" s="25">
        <v>0</v>
      </c>
      <c r="F128" s="25">
        <v>0</v>
      </c>
      <c r="G128" s="25">
        <v>0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6">
        <f t="shared" ref="N128:N150" si="159">SUM(B128:M128)</f>
        <v>1</v>
      </c>
      <c r="Q128" s="23">
        <v>2</v>
      </c>
      <c r="R128" s="25">
        <v>0</v>
      </c>
      <c r="S128" s="25">
        <v>0</v>
      </c>
      <c r="T128" s="25">
        <v>1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5">
        <v>0</v>
      </c>
      <c r="AB128" s="25">
        <v>0</v>
      </c>
      <c r="AC128" s="25">
        <v>0</v>
      </c>
      <c r="AD128" s="26">
        <f t="shared" ref="AD128:AD150" si="160">SUM(R128:AC128)</f>
        <v>1</v>
      </c>
      <c r="AG128" s="23">
        <v>2</v>
      </c>
      <c r="AH128" s="25">
        <v>0</v>
      </c>
      <c r="AI128" s="25">
        <v>0</v>
      </c>
      <c r="AJ128" s="25">
        <v>1</v>
      </c>
      <c r="AK128" s="25">
        <v>1</v>
      </c>
      <c r="AL128" s="25">
        <v>0</v>
      </c>
      <c r="AM128" s="25">
        <v>0</v>
      </c>
      <c r="AN128" s="25">
        <v>0</v>
      </c>
      <c r="AO128" s="25">
        <v>1</v>
      </c>
      <c r="AP128" s="25">
        <v>0</v>
      </c>
      <c r="AQ128" s="25">
        <v>0</v>
      </c>
      <c r="AR128" s="25">
        <v>0</v>
      </c>
      <c r="AS128" s="25">
        <v>0</v>
      </c>
      <c r="AT128" s="26">
        <f t="shared" ref="AT128:AT150" si="161">SUM(AH128:AS128)</f>
        <v>3</v>
      </c>
      <c r="AW128" s="23">
        <v>2</v>
      </c>
      <c r="AX128" s="25">
        <v>0</v>
      </c>
      <c r="AY128" s="25">
        <v>0</v>
      </c>
      <c r="AZ128" s="25">
        <v>3</v>
      </c>
      <c r="BA128" s="25">
        <v>0</v>
      </c>
      <c r="BB128" s="25">
        <v>0</v>
      </c>
      <c r="BC128" s="25">
        <v>0</v>
      </c>
      <c r="BD128" s="25">
        <v>0</v>
      </c>
      <c r="BE128" s="25">
        <v>0</v>
      </c>
      <c r="BF128" s="25">
        <v>0</v>
      </c>
      <c r="BG128" s="25">
        <v>0</v>
      </c>
      <c r="BH128" s="25">
        <v>0</v>
      </c>
      <c r="BI128" s="25">
        <v>0</v>
      </c>
      <c r="BJ128" s="26">
        <f t="shared" ref="BJ128:BJ150" si="162">SUM(AX128:BI128)</f>
        <v>3</v>
      </c>
      <c r="BM128" s="23">
        <v>2</v>
      </c>
      <c r="BN128" s="25">
        <v>0</v>
      </c>
      <c r="BO128" s="25">
        <v>0</v>
      </c>
      <c r="BP128" s="25">
        <v>0</v>
      </c>
      <c r="BQ128" s="25">
        <v>0</v>
      </c>
      <c r="BR128" s="25">
        <v>0</v>
      </c>
      <c r="BS128" s="25">
        <v>0</v>
      </c>
      <c r="BT128" s="25">
        <v>0</v>
      </c>
      <c r="BU128" s="25">
        <v>0</v>
      </c>
      <c r="BV128" s="25">
        <v>0</v>
      </c>
      <c r="BW128" s="25">
        <v>0</v>
      </c>
      <c r="BX128" s="25">
        <v>0</v>
      </c>
      <c r="BY128" s="25">
        <v>0</v>
      </c>
      <c r="BZ128" s="26">
        <f t="shared" ref="BZ128:BZ150" si="163">SUM(BN128:BY128)</f>
        <v>0</v>
      </c>
      <c r="CC128" s="23">
        <v>2</v>
      </c>
      <c r="CD128" s="25">
        <v>0</v>
      </c>
      <c r="CE128" s="25">
        <v>0</v>
      </c>
      <c r="CF128" s="25">
        <v>0</v>
      </c>
      <c r="CG128" s="25">
        <v>0</v>
      </c>
      <c r="CH128" s="25">
        <v>0</v>
      </c>
      <c r="CI128" s="25">
        <v>0</v>
      </c>
      <c r="CJ128" s="25">
        <v>0</v>
      </c>
      <c r="CK128" s="25">
        <v>0</v>
      </c>
      <c r="CL128" s="25">
        <v>0</v>
      </c>
      <c r="CM128" s="25">
        <v>0</v>
      </c>
      <c r="CN128" s="25">
        <v>0</v>
      </c>
      <c r="CO128" s="25">
        <v>0</v>
      </c>
      <c r="CP128" s="26">
        <f t="shared" ref="CP128:CP150" si="164">SUM(CD128:CO128)</f>
        <v>0</v>
      </c>
      <c r="CS128" s="23">
        <v>2</v>
      </c>
      <c r="CT128" s="25">
        <v>0</v>
      </c>
      <c r="CU128" s="25">
        <v>0</v>
      </c>
      <c r="CV128" s="25">
        <v>0</v>
      </c>
      <c r="CW128" s="25">
        <v>0</v>
      </c>
      <c r="CX128" s="25">
        <v>0</v>
      </c>
      <c r="CY128" s="25">
        <v>0</v>
      </c>
      <c r="CZ128" s="25">
        <v>0</v>
      </c>
      <c r="DA128" s="25">
        <v>0</v>
      </c>
      <c r="DB128" s="25">
        <v>0</v>
      </c>
      <c r="DC128" s="25">
        <v>0</v>
      </c>
      <c r="DD128" s="25">
        <v>0</v>
      </c>
      <c r="DE128" s="25">
        <v>0</v>
      </c>
      <c r="DF128" s="26">
        <f t="shared" ref="DF128:DF150" si="165">SUM(CT128:DE128)</f>
        <v>0</v>
      </c>
      <c r="DI128" s="5"/>
      <c r="DJ128" s="5"/>
      <c r="DK128" s="5"/>
      <c r="DL128" s="5"/>
      <c r="DM128" s="5"/>
      <c r="DN128" s="5"/>
      <c r="DO128" s="5"/>
      <c r="DP128" s="5"/>
      <c r="DQ128" s="5"/>
      <c r="DT128" s="23">
        <v>3</v>
      </c>
      <c r="DU128" s="34">
        <v>25.5</v>
      </c>
      <c r="DV128" s="34" t="s">
        <v>14</v>
      </c>
      <c r="DW128" s="34">
        <v>40.588834764831844</v>
      </c>
      <c r="DX128" s="34" t="s">
        <v>14</v>
      </c>
      <c r="DY128" s="34" t="s">
        <v>14</v>
      </c>
      <c r="DZ128" s="34">
        <v>40.47213595499958</v>
      </c>
      <c r="EA128" s="34">
        <v>38.458195362725618</v>
      </c>
      <c r="EF128" s="42">
        <f>EF119+1</f>
        <v>44059</v>
      </c>
      <c r="EG128" s="5"/>
      <c r="EH128" s="5"/>
      <c r="EI128" s="5"/>
      <c r="EJ128" s="5"/>
      <c r="EK128" s="5"/>
      <c r="EL128" s="5"/>
      <c r="EM128" s="5"/>
      <c r="EQ128" s="38" t="s">
        <v>17</v>
      </c>
      <c r="ER128" s="35">
        <f t="shared" ref="ER128:ET131" si="166">(ER93+ER98+ER103+ER108+ER113+ER118+ER123)/7</f>
        <v>719.42857142857144</v>
      </c>
      <c r="ES128" s="35">
        <f t="shared" si="166"/>
        <v>94.428571428571431</v>
      </c>
      <c r="ET128" s="35">
        <f t="shared" si="166"/>
        <v>1.4285714285714286</v>
      </c>
      <c r="EU128" s="33">
        <f>SUM(ER128:ET128)</f>
        <v>815.28571428571433</v>
      </c>
    </row>
    <row r="129" spans="1:151" ht="9.75" customHeight="1">
      <c r="A129" s="23">
        <v>3</v>
      </c>
      <c r="B129" s="25">
        <v>1</v>
      </c>
      <c r="C129" s="25">
        <v>1</v>
      </c>
      <c r="D129" s="25">
        <v>1</v>
      </c>
      <c r="E129" s="25">
        <v>0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6">
        <f t="shared" si="159"/>
        <v>3</v>
      </c>
      <c r="Q129" s="23">
        <v>3</v>
      </c>
      <c r="R129" s="25">
        <v>0</v>
      </c>
      <c r="S129" s="25">
        <v>0</v>
      </c>
      <c r="T129" s="25">
        <v>1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5">
        <v>0</v>
      </c>
      <c r="AB129" s="25">
        <v>0</v>
      </c>
      <c r="AC129" s="25">
        <v>0</v>
      </c>
      <c r="AD129" s="26">
        <f t="shared" si="160"/>
        <v>1</v>
      </c>
      <c r="AG129" s="23">
        <v>3</v>
      </c>
      <c r="AH129" s="25">
        <v>0</v>
      </c>
      <c r="AI129" s="25">
        <v>0</v>
      </c>
      <c r="AJ129" s="25">
        <v>1</v>
      </c>
      <c r="AK129" s="25">
        <v>0</v>
      </c>
      <c r="AL129" s="25">
        <v>1</v>
      </c>
      <c r="AM129" s="25">
        <v>0</v>
      </c>
      <c r="AN129" s="25">
        <v>0</v>
      </c>
      <c r="AO129" s="25">
        <v>0</v>
      </c>
      <c r="AP129" s="25">
        <v>0</v>
      </c>
      <c r="AQ129" s="25">
        <v>0</v>
      </c>
      <c r="AR129" s="25">
        <v>0</v>
      </c>
      <c r="AS129" s="25">
        <v>0</v>
      </c>
      <c r="AT129" s="26">
        <f t="shared" si="161"/>
        <v>2</v>
      </c>
      <c r="AW129" s="23">
        <v>3</v>
      </c>
      <c r="AX129" s="25">
        <v>0</v>
      </c>
      <c r="AY129" s="25">
        <v>0</v>
      </c>
      <c r="AZ129" s="25">
        <v>0</v>
      </c>
      <c r="BA129" s="25">
        <v>0</v>
      </c>
      <c r="BB129" s="25">
        <v>0</v>
      </c>
      <c r="BC129" s="25">
        <v>0</v>
      </c>
      <c r="BD129" s="25">
        <v>0</v>
      </c>
      <c r="BE129" s="25">
        <v>0</v>
      </c>
      <c r="BF129" s="25">
        <v>0</v>
      </c>
      <c r="BG129" s="25">
        <v>0</v>
      </c>
      <c r="BH129" s="25">
        <v>0</v>
      </c>
      <c r="BI129" s="25">
        <v>0</v>
      </c>
      <c r="BJ129" s="26">
        <f t="shared" si="162"/>
        <v>0</v>
      </c>
      <c r="BM129" s="23">
        <v>3</v>
      </c>
      <c r="BN129" s="25">
        <v>0</v>
      </c>
      <c r="BO129" s="25">
        <v>0</v>
      </c>
      <c r="BP129" s="25">
        <v>1</v>
      </c>
      <c r="BQ129" s="25">
        <v>0</v>
      </c>
      <c r="BR129" s="25">
        <v>0</v>
      </c>
      <c r="BS129" s="25">
        <v>0</v>
      </c>
      <c r="BT129" s="25">
        <v>0</v>
      </c>
      <c r="BU129" s="25">
        <v>0</v>
      </c>
      <c r="BV129" s="25">
        <v>0</v>
      </c>
      <c r="BW129" s="25">
        <v>0</v>
      </c>
      <c r="BX129" s="25">
        <v>0</v>
      </c>
      <c r="BY129" s="25">
        <v>0</v>
      </c>
      <c r="BZ129" s="26">
        <f t="shared" si="163"/>
        <v>1</v>
      </c>
      <c r="CC129" s="23">
        <v>3</v>
      </c>
      <c r="CD129" s="25">
        <v>0</v>
      </c>
      <c r="CE129" s="25">
        <v>0</v>
      </c>
      <c r="CF129" s="25">
        <v>0</v>
      </c>
      <c r="CG129" s="25">
        <v>3</v>
      </c>
      <c r="CH129" s="25">
        <v>1</v>
      </c>
      <c r="CI129" s="25">
        <v>1</v>
      </c>
      <c r="CJ129" s="25">
        <v>0</v>
      </c>
      <c r="CK129" s="25">
        <v>0</v>
      </c>
      <c r="CL129" s="25">
        <v>0</v>
      </c>
      <c r="CM129" s="25">
        <v>0</v>
      </c>
      <c r="CN129" s="25">
        <v>0</v>
      </c>
      <c r="CO129" s="25">
        <v>0</v>
      </c>
      <c r="CP129" s="26">
        <f t="shared" si="164"/>
        <v>5</v>
      </c>
      <c r="CS129" s="23">
        <v>3</v>
      </c>
      <c r="CT129" s="25">
        <v>0</v>
      </c>
      <c r="CU129" s="25">
        <v>0</v>
      </c>
      <c r="CV129" s="25">
        <v>1</v>
      </c>
      <c r="CW129" s="25">
        <v>1</v>
      </c>
      <c r="CX129" s="25">
        <v>1</v>
      </c>
      <c r="CY129" s="25">
        <v>0</v>
      </c>
      <c r="CZ129" s="25">
        <v>0</v>
      </c>
      <c r="DA129" s="25">
        <v>0</v>
      </c>
      <c r="DB129" s="25">
        <v>0</v>
      </c>
      <c r="DC129" s="25">
        <v>0</v>
      </c>
      <c r="DD129" s="25">
        <v>0</v>
      </c>
      <c r="DE129" s="25">
        <v>0</v>
      </c>
      <c r="DF129" s="26">
        <f t="shared" si="165"/>
        <v>3</v>
      </c>
      <c r="DI129" s="5"/>
      <c r="DJ129" s="5"/>
      <c r="DK129" s="5"/>
      <c r="DL129" s="5"/>
      <c r="DM129" s="5"/>
      <c r="DN129" s="5"/>
      <c r="DO129" s="5"/>
      <c r="DP129" s="5"/>
      <c r="DQ129" s="5"/>
      <c r="DT129" s="23">
        <v>4</v>
      </c>
      <c r="DU129" s="34">
        <v>36.883545031536983</v>
      </c>
      <c r="DV129" s="34" t="s">
        <v>14</v>
      </c>
      <c r="DW129" s="34" t="s">
        <v>14</v>
      </c>
      <c r="DX129" s="34">
        <v>38.458195362725618</v>
      </c>
      <c r="DY129" s="34">
        <v>39.29155156449918</v>
      </c>
      <c r="DZ129" s="34">
        <v>39.921331603634655</v>
      </c>
      <c r="EA129" s="34">
        <v>42.082482904638631</v>
      </c>
      <c r="EF129" s="5"/>
      <c r="EG129" s="5"/>
      <c r="EH129" s="5"/>
      <c r="EI129" s="5"/>
      <c r="EJ129" s="5"/>
      <c r="EK129" s="5"/>
      <c r="EL129" s="5"/>
      <c r="EM129" s="5"/>
      <c r="EQ129" s="38" t="s">
        <v>19</v>
      </c>
      <c r="ER129" s="35">
        <f t="shared" si="166"/>
        <v>830.85714285714289</v>
      </c>
      <c r="ES129" s="35">
        <f t="shared" si="166"/>
        <v>100.85714285714286</v>
      </c>
      <c r="ET129" s="35">
        <f t="shared" si="166"/>
        <v>1.4285714285714286</v>
      </c>
      <c r="EU129" s="33">
        <f>SUM(ER129:ET129)</f>
        <v>933.14285714285722</v>
      </c>
    </row>
    <row r="130" spans="1:151" ht="9.75" customHeight="1">
      <c r="A130" s="23">
        <v>4</v>
      </c>
      <c r="B130" s="25">
        <v>0</v>
      </c>
      <c r="C130" s="25">
        <v>0</v>
      </c>
      <c r="D130" s="25">
        <v>2</v>
      </c>
      <c r="E130" s="25">
        <v>0</v>
      </c>
      <c r="F130" s="25">
        <v>1</v>
      </c>
      <c r="G130" s="25">
        <v>0</v>
      </c>
      <c r="H130" s="25">
        <v>0</v>
      </c>
      <c r="I130" s="25">
        <v>0</v>
      </c>
      <c r="J130" s="25">
        <v>0</v>
      </c>
      <c r="K130" s="25">
        <v>0</v>
      </c>
      <c r="L130" s="25">
        <v>0</v>
      </c>
      <c r="M130" s="25">
        <v>0</v>
      </c>
      <c r="N130" s="26">
        <f t="shared" si="159"/>
        <v>3</v>
      </c>
      <c r="Q130" s="23">
        <v>4</v>
      </c>
      <c r="R130" s="25">
        <v>0</v>
      </c>
      <c r="S130" s="25">
        <v>0</v>
      </c>
      <c r="T130" s="25">
        <v>0</v>
      </c>
      <c r="U130" s="25">
        <v>0</v>
      </c>
      <c r="V130" s="25">
        <v>1</v>
      </c>
      <c r="W130" s="25">
        <v>0</v>
      </c>
      <c r="X130" s="25">
        <v>0</v>
      </c>
      <c r="Y130" s="25">
        <v>0</v>
      </c>
      <c r="Z130" s="25">
        <v>0</v>
      </c>
      <c r="AA130" s="25">
        <v>0</v>
      </c>
      <c r="AB130" s="25">
        <v>0</v>
      </c>
      <c r="AC130" s="25">
        <v>0</v>
      </c>
      <c r="AD130" s="26">
        <f t="shared" si="160"/>
        <v>1</v>
      </c>
      <c r="AG130" s="23">
        <v>4</v>
      </c>
      <c r="AH130" s="25">
        <v>0</v>
      </c>
      <c r="AI130" s="25">
        <v>0</v>
      </c>
      <c r="AJ130" s="25">
        <v>0</v>
      </c>
      <c r="AK130" s="25">
        <v>0</v>
      </c>
      <c r="AL130" s="25">
        <v>0</v>
      </c>
      <c r="AM130" s="25">
        <v>0</v>
      </c>
      <c r="AN130" s="25">
        <v>0</v>
      </c>
      <c r="AO130" s="25">
        <v>0</v>
      </c>
      <c r="AP130" s="25">
        <v>0</v>
      </c>
      <c r="AQ130" s="25">
        <v>0</v>
      </c>
      <c r="AR130" s="25">
        <v>0</v>
      </c>
      <c r="AS130" s="25">
        <v>0</v>
      </c>
      <c r="AT130" s="26">
        <f t="shared" si="161"/>
        <v>0</v>
      </c>
      <c r="AW130" s="23">
        <v>4</v>
      </c>
      <c r="AX130" s="25">
        <v>0</v>
      </c>
      <c r="AY130" s="25">
        <v>0</v>
      </c>
      <c r="AZ130" s="25">
        <v>1</v>
      </c>
      <c r="BA130" s="25">
        <v>1</v>
      </c>
      <c r="BB130" s="25">
        <v>1</v>
      </c>
      <c r="BC130" s="25">
        <v>0</v>
      </c>
      <c r="BD130" s="25">
        <v>0</v>
      </c>
      <c r="BE130" s="25">
        <v>0</v>
      </c>
      <c r="BF130" s="25">
        <v>0</v>
      </c>
      <c r="BG130" s="25">
        <v>0</v>
      </c>
      <c r="BH130" s="25">
        <v>0</v>
      </c>
      <c r="BI130" s="25">
        <v>0</v>
      </c>
      <c r="BJ130" s="26">
        <f t="shared" si="162"/>
        <v>3</v>
      </c>
      <c r="BM130" s="23">
        <v>4</v>
      </c>
      <c r="BN130" s="25">
        <v>0</v>
      </c>
      <c r="BO130" s="25">
        <v>0</v>
      </c>
      <c r="BP130" s="25">
        <v>3</v>
      </c>
      <c r="BQ130" s="25">
        <v>1</v>
      </c>
      <c r="BR130" s="25">
        <v>1</v>
      </c>
      <c r="BS130" s="25">
        <v>1</v>
      </c>
      <c r="BT130" s="25">
        <v>0</v>
      </c>
      <c r="BU130" s="25">
        <v>0</v>
      </c>
      <c r="BV130" s="25">
        <v>0</v>
      </c>
      <c r="BW130" s="25">
        <v>0</v>
      </c>
      <c r="BX130" s="25">
        <v>0</v>
      </c>
      <c r="BY130" s="25">
        <v>0</v>
      </c>
      <c r="BZ130" s="26">
        <f t="shared" si="163"/>
        <v>6</v>
      </c>
      <c r="CC130" s="23">
        <v>4</v>
      </c>
      <c r="CD130" s="25">
        <v>0</v>
      </c>
      <c r="CE130" s="25">
        <v>0</v>
      </c>
      <c r="CF130" s="25">
        <v>3</v>
      </c>
      <c r="CG130" s="25">
        <v>1</v>
      </c>
      <c r="CH130" s="25">
        <v>2</v>
      </c>
      <c r="CI130" s="25">
        <v>1</v>
      </c>
      <c r="CJ130" s="25">
        <v>0</v>
      </c>
      <c r="CK130" s="25">
        <v>0</v>
      </c>
      <c r="CL130" s="25">
        <v>0</v>
      </c>
      <c r="CM130" s="25">
        <v>0</v>
      </c>
      <c r="CN130" s="25">
        <v>0</v>
      </c>
      <c r="CO130" s="25">
        <v>0</v>
      </c>
      <c r="CP130" s="26">
        <f t="shared" si="164"/>
        <v>7</v>
      </c>
      <c r="CS130" s="23">
        <v>4</v>
      </c>
      <c r="CT130" s="25">
        <v>0</v>
      </c>
      <c r="CU130" s="25">
        <v>0</v>
      </c>
      <c r="CV130" s="25">
        <v>0</v>
      </c>
      <c r="CW130" s="25">
        <v>1</v>
      </c>
      <c r="CX130" s="25">
        <v>2</v>
      </c>
      <c r="CY130" s="25">
        <v>1</v>
      </c>
      <c r="CZ130" s="25">
        <v>0</v>
      </c>
      <c r="DA130" s="25">
        <v>0</v>
      </c>
      <c r="DB130" s="25">
        <v>0</v>
      </c>
      <c r="DC130" s="25">
        <v>0</v>
      </c>
      <c r="DD130" s="25">
        <v>0</v>
      </c>
      <c r="DE130" s="25">
        <v>0</v>
      </c>
      <c r="DF130" s="26">
        <f t="shared" si="165"/>
        <v>4</v>
      </c>
      <c r="DI130" s="5"/>
      <c r="DJ130" s="5"/>
      <c r="DK130" s="5"/>
      <c r="DL130" s="5"/>
      <c r="DM130" s="5"/>
      <c r="DN130" s="5"/>
      <c r="DO130" s="5"/>
      <c r="DP130" s="5"/>
      <c r="DQ130" s="5"/>
      <c r="DT130" s="23">
        <v>5</v>
      </c>
      <c r="DU130" s="34">
        <v>35.5</v>
      </c>
      <c r="DV130" s="34">
        <v>38.623475382979798</v>
      </c>
      <c r="DW130" s="34">
        <v>31.125</v>
      </c>
      <c r="DX130" s="34">
        <v>25.5</v>
      </c>
      <c r="DY130" s="34">
        <v>25.5</v>
      </c>
      <c r="DZ130" s="34">
        <v>33.580127018922191</v>
      </c>
      <c r="EA130" s="34">
        <v>38.238612787525831</v>
      </c>
      <c r="EF130" s="5"/>
      <c r="EG130" s="5"/>
      <c r="EH130" s="5"/>
      <c r="EI130" s="5"/>
      <c r="EJ130" s="5"/>
      <c r="EK130" s="5"/>
      <c r="EL130" s="5"/>
      <c r="EM130" s="5"/>
      <c r="EQ130" s="38" t="s">
        <v>21</v>
      </c>
      <c r="ER130" s="35">
        <f t="shared" si="166"/>
        <v>846.28571428571433</v>
      </c>
      <c r="ES130" s="35">
        <f t="shared" si="166"/>
        <v>102.14285714285714</v>
      </c>
      <c r="ET130" s="35">
        <f t="shared" si="166"/>
        <v>1.4285714285714286</v>
      </c>
      <c r="EU130" s="33">
        <f>SUM(ER130:ET130)</f>
        <v>949.85714285714289</v>
      </c>
    </row>
    <row r="131" spans="1:151" ht="9.75" customHeight="1">
      <c r="A131" s="23">
        <v>5</v>
      </c>
      <c r="B131" s="25">
        <v>0</v>
      </c>
      <c r="C131" s="25">
        <v>0</v>
      </c>
      <c r="D131" s="25">
        <v>3</v>
      </c>
      <c r="E131" s="25">
        <v>3</v>
      </c>
      <c r="F131" s="25">
        <v>1</v>
      </c>
      <c r="G131" s="25">
        <v>0</v>
      </c>
      <c r="H131" s="25">
        <v>0</v>
      </c>
      <c r="I131" s="25">
        <v>0</v>
      </c>
      <c r="J131" s="25">
        <v>0</v>
      </c>
      <c r="K131" s="25">
        <v>0</v>
      </c>
      <c r="L131" s="25">
        <v>0</v>
      </c>
      <c r="M131" s="25">
        <v>0</v>
      </c>
      <c r="N131" s="26">
        <f t="shared" si="159"/>
        <v>7</v>
      </c>
      <c r="Q131" s="23">
        <v>5</v>
      </c>
      <c r="R131" s="25">
        <v>0</v>
      </c>
      <c r="S131" s="25">
        <v>0</v>
      </c>
      <c r="T131" s="25">
        <v>1</v>
      </c>
      <c r="U131" s="25">
        <v>2</v>
      </c>
      <c r="V131" s="25">
        <v>2</v>
      </c>
      <c r="W131" s="25">
        <v>0</v>
      </c>
      <c r="X131" s="25">
        <v>0</v>
      </c>
      <c r="Y131" s="25">
        <v>0</v>
      </c>
      <c r="Z131" s="25">
        <v>0</v>
      </c>
      <c r="AA131" s="25">
        <v>0</v>
      </c>
      <c r="AB131" s="25">
        <v>0</v>
      </c>
      <c r="AC131" s="25">
        <v>0</v>
      </c>
      <c r="AD131" s="26">
        <f t="shared" si="160"/>
        <v>5</v>
      </c>
      <c r="AG131" s="23">
        <v>5</v>
      </c>
      <c r="AH131" s="25">
        <v>0</v>
      </c>
      <c r="AI131" s="25">
        <v>0</v>
      </c>
      <c r="AJ131" s="25">
        <v>3</v>
      </c>
      <c r="AK131" s="25">
        <v>1</v>
      </c>
      <c r="AL131" s="25">
        <v>0</v>
      </c>
      <c r="AM131" s="25">
        <v>0</v>
      </c>
      <c r="AN131" s="25">
        <v>0</v>
      </c>
      <c r="AO131" s="25">
        <v>0</v>
      </c>
      <c r="AP131" s="25">
        <v>0</v>
      </c>
      <c r="AQ131" s="25">
        <v>0</v>
      </c>
      <c r="AR131" s="25">
        <v>0</v>
      </c>
      <c r="AS131" s="25">
        <v>0</v>
      </c>
      <c r="AT131" s="26">
        <f t="shared" si="161"/>
        <v>4</v>
      </c>
      <c r="AW131" s="23">
        <v>5</v>
      </c>
      <c r="AX131" s="25">
        <v>0</v>
      </c>
      <c r="AY131" s="25">
        <v>0</v>
      </c>
      <c r="AZ131" s="25">
        <v>2</v>
      </c>
      <c r="BA131" s="25">
        <v>0</v>
      </c>
      <c r="BB131" s="25">
        <v>0</v>
      </c>
      <c r="BC131" s="25">
        <v>0</v>
      </c>
      <c r="BD131" s="25">
        <v>0</v>
      </c>
      <c r="BE131" s="25">
        <v>0</v>
      </c>
      <c r="BF131" s="25">
        <v>0</v>
      </c>
      <c r="BG131" s="25">
        <v>0</v>
      </c>
      <c r="BH131" s="25">
        <v>0</v>
      </c>
      <c r="BI131" s="25">
        <v>0</v>
      </c>
      <c r="BJ131" s="26">
        <f t="shared" si="162"/>
        <v>2</v>
      </c>
      <c r="BM131" s="23">
        <v>5</v>
      </c>
      <c r="BN131" s="25">
        <v>0</v>
      </c>
      <c r="BO131" s="25">
        <v>0</v>
      </c>
      <c r="BP131" s="25">
        <v>4</v>
      </c>
      <c r="BQ131" s="25">
        <v>0</v>
      </c>
      <c r="BR131" s="25">
        <v>0</v>
      </c>
      <c r="BS131" s="25">
        <v>0</v>
      </c>
      <c r="BT131" s="25">
        <v>0</v>
      </c>
      <c r="BU131" s="25">
        <v>0</v>
      </c>
      <c r="BV131" s="25">
        <v>0</v>
      </c>
      <c r="BW131" s="25">
        <v>0</v>
      </c>
      <c r="BX131" s="25">
        <v>0</v>
      </c>
      <c r="BY131" s="25">
        <v>0</v>
      </c>
      <c r="BZ131" s="26">
        <f t="shared" si="163"/>
        <v>4</v>
      </c>
      <c r="CC131" s="23">
        <v>5</v>
      </c>
      <c r="CD131" s="25">
        <v>0</v>
      </c>
      <c r="CE131" s="25">
        <v>0</v>
      </c>
      <c r="CF131" s="25">
        <v>2</v>
      </c>
      <c r="CG131" s="25">
        <v>2</v>
      </c>
      <c r="CH131" s="25">
        <v>0</v>
      </c>
      <c r="CI131" s="25">
        <v>0</v>
      </c>
      <c r="CJ131" s="25">
        <v>0</v>
      </c>
      <c r="CK131" s="25">
        <v>0</v>
      </c>
      <c r="CL131" s="25">
        <v>0</v>
      </c>
      <c r="CM131" s="25">
        <v>0</v>
      </c>
      <c r="CN131" s="25">
        <v>0</v>
      </c>
      <c r="CO131" s="25">
        <v>0</v>
      </c>
      <c r="CP131" s="26">
        <f t="shared" si="164"/>
        <v>4</v>
      </c>
      <c r="CS131" s="23">
        <v>5</v>
      </c>
      <c r="CT131" s="25">
        <v>0</v>
      </c>
      <c r="CU131" s="25">
        <v>0</v>
      </c>
      <c r="CV131" s="25">
        <v>0</v>
      </c>
      <c r="CW131" s="25">
        <v>3</v>
      </c>
      <c r="CX131" s="25">
        <v>3</v>
      </c>
      <c r="CY131" s="25">
        <v>0</v>
      </c>
      <c r="CZ131" s="25">
        <v>0</v>
      </c>
      <c r="DA131" s="25">
        <v>0</v>
      </c>
      <c r="DB131" s="25">
        <v>0</v>
      </c>
      <c r="DC131" s="25">
        <v>0</v>
      </c>
      <c r="DD131" s="25">
        <v>0</v>
      </c>
      <c r="DE131" s="25">
        <v>0</v>
      </c>
      <c r="DF131" s="26">
        <f t="shared" si="165"/>
        <v>6</v>
      </c>
      <c r="DI131" s="5"/>
      <c r="DJ131" s="5"/>
      <c r="DK131" s="5"/>
      <c r="DL131" s="5"/>
      <c r="DM131" s="5"/>
      <c r="DN131" s="5"/>
      <c r="DO131" s="5"/>
      <c r="DP131" s="5"/>
      <c r="DQ131" s="5"/>
      <c r="DT131" s="23">
        <v>6</v>
      </c>
      <c r="DU131" s="34">
        <v>42.144548844203179</v>
      </c>
      <c r="DV131" s="34">
        <v>47.300211698203668</v>
      </c>
      <c r="DW131" s="34">
        <v>39.532269532815761</v>
      </c>
      <c r="DX131" s="34">
        <v>33.195124291035356</v>
      </c>
      <c r="DY131" s="34">
        <v>35.251284378656749</v>
      </c>
      <c r="DZ131" s="34">
        <v>40.0786126792323</v>
      </c>
      <c r="EA131" s="34">
        <v>43.995201216419744</v>
      </c>
      <c r="EF131" s="5"/>
      <c r="EG131" s="5"/>
      <c r="EH131" s="5"/>
      <c r="EI131" s="5"/>
      <c r="EJ131" s="5"/>
      <c r="EK131" s="5"/>
      <c r="EL131" s="5"/>
      <c r="EM131" s="5"/>
      <c r="EQ131" s="38" t="s">
        <v>22</v>
      </c>
      <c r="ER131" s="35">
        <f t="shared" si="166"/>
        <v>870.85714285714289</v>
      </c>
      <c r="ES131" s="35">
        <f t="shared" si="166"/>
        <v>104.28571428571429</v>
      </c>
      <c r="ET131" s="35">
        <f t="shared" si="166"/>
        <v>1.4285714285714286</v>
      </c>
      <c r="EU131" s="33">
        <f>SUM(ER131:ET131)</f>
        <v>976.57142857142867</v>
      </c>
    </row>
    <row r="132" spans="1:151" ht="9.75" customHeight="1">
      <c r="A132" s="23">
        <v>6</v>
      </c>
      <c r="B132" s="25">
        <v>0</v>
      </c>
      <c r="C132" s="25">
        <v>0</v>
      </c>
      <c r="D132" s="25">
        <v>4</v>
      </c>
      <c r="E132" s="25">
        <v>3</v>
      </c>
      <c r="F132" s="25">
        <v>3</v>
      </c>
      <c r="G132" s="25">
        <v>2</v>
      </c>
      <c r="H132" s="25">
        <v>1</v>
      </c>
      <c r="I132" s="25">
        <v>0</v>
      </c>
      <c r="J132" s="25">
        <v>0</v>
      </c>
      <c r="K132" s="25">
        <v>0</v>
      </c>
      <c r="L132" s="25">
        <v>0</v>
      </c>
      <c r="M132" s="25">
        <v>0</v>
      </c>
      <c r="N132" s="26">
        <f t="shared" si="159"/>
        <v>13</v>
      </c>
      <c r="Q132" s="23">
        <v>6</v>
      </c>
      <c r="R132" s="25">
        <v>0</v>
      </c>
      <c r="S132" s="25">
        <v>0</v>
      </c>
      <c r="T132" s="25">
        <v>0</v>
      </c>
      <c r="U132" s="25">
        <v>3</v>
      </c>
      <c r="V132" s="25">
        <v>5</v>
      </c>
      <c r="W132" s="25">
        <v>2</v>
      </c>
      <c r="X132" s="25">
        <v>1</v>
      </c>
      <c r="Y132" s="25">
        <v>0</v>
      </c>
      <c r="Z132" s="25">
        <v>1</v>
      </c>
      <c r="AA132" s="25">
        <v>0</v>
      </c>
      <c r="AB132" s="25">
        <v>0</v>
      </c>
      <c r="AC132" s="25">
        <v>0</v>
      </c>
      <c r="AD132" s="26">
        <f t="shared" si="160"/>
        <v>12</v>
      </c>
      <c r="AG132" s="23">
        <v>6</v>
      </c>
      <c r="AH132" s="25">
        <v>0</v>
      </c>
      <c r="AI132" s="25">
        <v>0</v>
      </c>
      <c r="AJ132" s="25">
        <v>1</v>
      </c>
      <c r="AK132" s="25">
        <v>1</v>
      </c>
      <c r="AL132" s="25">
        <v>2</v>
      </c>
      <c r="AM132" s="25">
        <v>0</v>
      </c>
      <c r="AN132" s="25">
        <v>0</v>
      </c>
      <c r="AO132" s="25">
        <v>0</v>
      </c>
      <c r="AP132" s="25">
        <v>0</v>
      </c>
      <c r="AQ132" s="25">
        <v>0</v>
      </c>
      <c r="AR132" s="25">
        <v>0</v>
      </c>
      <c r="AS132" s="25">
        <v>0</v>
      </c>
      <c r="AT132" s="26">
        <f t="shared" si="161"/>
        <v>4</v>
      </c>
      <c r="AW132" s="23">
        <v>6</v>
      </c>
      <c r="AX132" s="25">
        <v>0</v>
      </c>
      <c r="AY132" s="25">
        <v>3</v>
      </c>
      <c r="AZ132" s="25">
        <v>4</v>
      </c>
      <c r="BA132" s="25">
        <v>2</v>
      </c>
      <c r="BB132" s="25">
        <v>1</v>
      </c>
      <c r="BC132" s="25">
        <v>0</v>
      </c>
      <c r="BD132" s="25">
        <v>0</v>
      </c>
      <c r="BE132" s="25">
        <v>0</v>
      </c>
      <c r="BF132" s="25">
        <v>0</v>
      </c>
      <c r="BG132" s="25">
        <v>0</v>
      </c>
      <c r="BH132" s="25">
        <v>0</v>
      </c>
      <c r="BI132" s="25">
        <v>0</v>
      </c>
      <c r="BJ132" s="26">
        <f t="shared" si="162"/>
        <v>10</v>
      </c>
      <c r="BM132" s="23">
        <v>6</v>
      </c>
      <c r="BN132" s="25">
        <v>0</v>
      </c>
      <c r="BO132" s="25">
        <v>0</v>
      </c>
      <c r="BP132" s="25">
        <v>6</v>
      </c>
      <c r="BQ132" s="25">
        <v>5</v>
      </c>
      <c r="BR132" s="25">
        <v>2</v>
      </c>
      <c r="BS132" s="25">
        <v>0</v>
      </c>
      <c r="BT132" s="25">
        <v>0</v>
      </c>
      <c r="BU132" s="25">
        <v>0</v>
      </c>
      <c r="BV132" s="25">
        <v>0</v>
      </c>
      <c r="BW132" s="25">
        <v>0</v>
      </c>
      <c r="BX132" s="25">
        <v>0</v>
      </c>
      <c r="BY132" s="25">
        <v>0</v>
      </c>
      <c r="BZ132" s="26">
        <f t="shared" si="163"/>
        <v>13</v>
      </c>
      <c r="CC132" s="23">
        <v>6</v>
      </c>
      <c r="CD132" s="25">
        <v>0</v>
      </c>
      <c r="CE132" s="25">
        <v>0</v>
      </c>
      <c r="CF132" s="25">
        <v>1</v>
      </c>
      <c r="CG132" s="25">
        <v>7</v>
      </c>
      <c r="CH132" s="25">
        <v>6</v>
      </c>
      <c r="CI132" s="25">
        <v>2</v>
      </c>
      <c r="CJ132" s="25">
        <v>0</v>
      </c>
      <c r="CK132" s="25">
        <v>0</v>
      </c>
      <c r="CL132" s="25">
        <v>0</v>
      </c>
      <c r="CM132" s="25">
        <v>0</v>
      </c>
      <c r="CN132" s="25">
        <v>0</v>
      </c>
      <c r="CO132" s="25">
        <v>0</v>
      </c>
      <c r="CP132" s="26">
        <f t="shared" si="164"/>
        <v>16</v>
      </c>
      <c r="CS132" s="23">
        <v>6</v>
      </c>
      <c r="CT132" s="25">
        <v>0</v>
      </c>
      <c r="CU132" s="25">
        <v>0</v>
      </c>
      <c r="CV132" s="25">
        <v>0</v>
      </c>
      <c r="CW132" s="25">
        <v>1</v>
      </c>
      <c r="CX132" s="25">
        <v>9</v>
      </c>
      <c r="CY132" s="25">
        <v>2</v>
      </c>
      <c r="CZ132" s="25">
        <v>2</v>
      </c>
      <c r="DA132" s="25">
        <v>0</v>
      </c>
      <c r="DB132" s="25">
        <v>0</v>
      </c>
      <c r="DC132" s="25">
        <v>0</v>
      </c>
      <c r="DD132" s="25">
        <v>0</v>
      </c>
      <c r="DE132" s="25">
        <v>0</v>
      </c>
      <c r="DF132" s="26">
        <f t="shared" si="165"/>
        <v>14</v>
      </c>
      <c r="DI132" s="5"/>
      <c r="DJ132" s="5"/>
      <c r="DK132" s="5"/>
      <c r="DL132" s="5"/>
      <c r="DM132" s="5"/>
      <c r="DN132" s="5"/>
      <c r="DO132" s="5"/>
      <c r="DP132" s="5"/>
      <c r="DQ132" s="5"/>
      <c r="DT132" s="23">
        <v>7</v>
      </c>
      <c r="DU132" s="34">
        <v>42.219857933808932</v>
      </c>
      <c r="DV132" s="34">
        <v>45.216693966904863</v>
      </c>
      <c r="DW132" s="34">
        <v>41.84807209961528</v>
      </c>
      <c r="DX132" s="34">
        <v>43.476039399558573</v>
      </c>
      <c r="DY132" s="34">
        <v>38.670282633754503</v>
      </c>
      <c r="DZ132" s="34">
        <v>43.468869601428501</v>
      </c>
      <c r="EA132" s="34">
        <v>44.416846784755833</v>
      </c>
      <c r="EF132" s="5"/>
      <c r="EG132" s="5"/>
      <c r="EH132" s="5"/>
      <c r="EI132" s="5"/>
      <c r="EJ132" s="5"/>
      <c r="EK132" s="5"/>
      <c r="EL132" s="5"/>
      <c r="EM132" s="5"/>
    </row>
    <row r="133" spans="1:151" ht="9.75" customHeight="1">
      <c r="A133" s="23">
        <v>7</v>
      </c>
      <c r="B133" s="25">
        <v>0</v>
      </c>
      <c r="C133" s="25">
        <v>1</v>
      </c>
      <c r="D133" s="25">
        <v>11</v>
      </c>
      <c r="E133" s="25">
        <v>4</v>
      </c>
      <c r="F133" s="25">
        <v>5</v>
      </c>
      <c r="G133" s="25">
        <v>1</v>
      </c>
      <c r="H133" s="25">
        <v>2</v>
      </c>
      <c r="I133" s="25">
        <v>0</v>
      </c>
      <c r="J133" s="25">
        <v>1</v>
      </c>
      <c r="K133" s="25">
        <v>0</v>
      </c>
      <c r="L133" s="25">
        <v>0</v>
      </c>
      <c r="M133" s="25">
        <v>0</v>
      </c>
      <c r="N133" s="26">
        <f t="shared" si="159"/>
        <v>25</v>
      </c>
      <c r="Q133" s="23">
        <v>7</v>
      </c>
      <c r="R133" s="25">
        <v>0</v>
      </c>
      <c r="S133" s="25">
        <v>1</v>
      </c>
      <c r="T133" s="25">
        <v>1</v>
      </c>
      <c r="U133" s="25">
        <v>10</v>
      </c>
      <c r="V133" s="25">
        <v>6</v>
      </c>
      <c r="W133" s="25">
        <v>1</v>
      </c>
      <c r="X133" s="25">
        <v>1</v>
      </c>
      <c r="Y133" s="25">
        <v>0</v>
      </c>
      <c r="Z133" s="25">
        <v>0</v>
      </c>
      <c r="AA133" s="25">
        <v>1</v>
      </c>
      <c r="AB133" s="25">
        <v>0</v>
      </c>
      <c r="AC133" s="25">
        <v>0</v>
      </c>
      <c r="AD133" s="26">
        <f t="shared" si="160"/>
        <v>21</v>
      </c>
      <c r="AG133" s="23">
        <v>7</v>
      </c>
      <c r="AH133" s="25">
        <v>0</v>
      </c>
      <c r="AI133" s="25">
        <v>1</v>
      </c>
      <c r="AJ133" s="25">
        <v>2</v>
      </c>
      <c r="AK133" s="25">
        <v>4</v>
      </c>
      <c r="AL133" s="25">
        <v>1</v>
      </c>
      <c r="AM133" s="25">
        <v>3</v>
      </c>
      <c r="AN133" s="25">
        <v>0</v>
      </c>
      <c r="AO133" s="25">
        <v>0</v>
      </c>
      <c r="AP133" s="25">
        <v>0</v>
      </c>
      <c r="AQ133" s="25">
        <v>0</v>
      </c>
      <c r="AR133" s="25">
        <v>0</v>
      </c>
      <c r="AS133" s="25">
        <v>0</v>
      </c>
      <c r="AT133" s="26">
        <f t="shared" si="161"/>
        <v>11</v>
      </c>
      <c r="AW133" s="23">
        <v>7</v>
      </c>
      <c r="AX133" s="25">
        <v>0</v>
      </c>
      <c r="AY133" s="25">
        <v>1</v>
      </c>
      <c r="AZ133" s="25">
        <v>3</v>
      </c>
      <c r="BA133" s="25">
        <v>2</v>
      </c>
      <c r="BB133" s="25">
        <v>0</v>
      </c>
      <c r="BC133" s="25">
        <v>1</v>
      </c>
      <c r="BD133" s="25">
        <v>0</v>
      </c>
      <c r="BE133" s="25">
        <v>1</v>
      </c>
      <c r="BF133" s="25">
        <v>0</v>
      </c>
      <c r="BG133" s="25">
        <v>0</v>
      </c>
      <c r="BH133" s="25">
        <v>0</v>
      </c>
      <c r="BI133" s="25">
        <v>0</v>
      </c>
      <c r="BJ133" s="26">
        <f t="shared" si="162"/>
        <v>8</v>
      </c>
      <c r="BM133" s="23">
        <v>7</v>
      </c>
      <c r="BN133" s="25">
        <v>0</v>
      </c>
      <c r="BO133" s="25">
        <v>1</v>
      </c>
      <c r="BP133" s="25">
        <v>10</v>
      </c>
      <c r="BQ133" s="25">
        <v>13</v>
      </c>
      <c r="BR133" s="25">
        <v>5</v>
      </c>
      <c r="BS133" s="25">
        <v>2</v>
      </c>
      <c r="BT133" s="25">
        <v>1</v>
      </c>
      <c r="BU133" s="25">
        <v>0</v>
      </c>
      <c r="BV133" s="25">
        <v>0</v>
      </c>
      <c r="BW133" s="25">
        <v>0</v>
      </c>
      <c r="BX133" s="25">
        <v>0</v>
      </c>
      <c r="BY133" s="25">
        <v>0</v>
      </c>
      <c r="BZ133" s="26">
        <f t="shared" si="163"/>
        <v>32</v>
      </c>
      <c r="CC133" s="23">
        <v>7</v>
      </c>
      <c r="CD133" s="25">
        <v>0</v>
      </c>
      <c r="CE133" s="25">
        <v>0</v>
      </c>
      <c r="CF133" s="25">
        <v>3</v>
      </c>
      <c r="CG133" s="25">
        <v>8</v>
      </c>
      <c r="CH133" s="25">
        <v>4</v>
      </c>
      <c r="CI133" s="25">
        <v>9</v>
      </c>
      <c r="CJ133" s="25">
        <v>1</v>
      </c>
      <c r="CK133" s="25">
        <v>0</v>
      </c>
      <c r="CL133" s="25">
        <v>0</v>
      </c>
      <c r="CM133" s="25">
        <v>0</v>
      </c>
      <c r="CN133" s="25">
        <v>0</v>
      </c>
      <c r="CO133" s="25">
        <v>0</v>
      </c>
      <c r="CP133" s="26">
        <f t="shared" si="164"/>
        <v>25</v>
      </c>
      <c r="CS133" s="23">
        <v>7</v>
      </c>
      <c r="CT133" s="25">
        <v>0</v>
      </c>
      <c r="CU133" s="25">
        <v>1</v>
      </c>
      <c r="CV133" s="25">
        <v>0</v>
      </c>
      <c r="CW133" s="25">
        <v>7</v>
      </c>
      <c r="CX133" s="25">
        <v>10</v>
      </c>
      <c r="CY133" s="25">
        <v>8</v>
      </c>
      <c r="CZ133" s="25">
        <v>2</v>
      </c>
      <c r="DA133" s="25">
        <v>0</v>
      </c>
      <c r="DB133" s="25">
        <v>0</v>
      </c>
      <c r="DC133" s="25">
        <v>0</v>
      </c>
      <c r="DD133" s="25">
        <v>0</v>
      </c>
      <c r="DE133" s="25">
        <v>0</v>
      </c>
      <c r="DF133" s="26">
        <f t="shared" si="165"/>
        <v>28</v>
      </c>
      <c r="DI133" s="5"/>
      <c r="DJ133" s="5"/>
      <c r="DK133" s="5"/>
      <c r="DL133" s="5"/>
      <c r="DM133" s="5"/>
      <c r="DN133" s="5"/>
      <c r="DO133" s="5"/>
      <c r="DP133" s="5"/>
      <c r="DQ133" s="5"/>
      <c r="DT133" s="23">
        <v>8</v>
      </c>
      <c r="DU133" s="34">
        <v>36.339578272367355</v>
      </c>
      <c r="DV133" s="34">
        <v>40.805814481546498</v>
      </c>
      <c r="DW133" s="34">
        <v>41.516068282413464</v>
      </c>
      <c r="DX133" s="34">
        <v>40.693190019573585</v>
      </c>
      <c r="DY133" s="34">
        <v>38.805862160530985</v>
      </c>
      <c r="DZ133" s="34">
        <v>41.771354135670002</v>
      </c>
      <c r="EA133" s="34">
        <v>43.691761437433399</v>
      </c>
      <c r="EF133" s="5"/>
      <c r="EG133" s="5"/>
      <c r="EH133" s="5"/>
      <c r="EI133" s="5"/>
      <c r="EJ133" s="5"/>
      <c r="EK133" s="5"/>
      <c r="EL133" s="5"/>
      <c r="EM133" s="5"/>
      <c r="EQ133" s="5"/>
      <c r="ER133" s="5"/>
      <c r="ES133" s="5"/>
      <c r="ET133" s="5"/>
      <c r="EU133" s="5"/>
    </row>
    <row r="134" spans="1:151" ht="9.75" customHeight="1">
      <c r="A134" s="23">
        <v>8</v>
      </c>
      <c r="B134" s="25">
        <v>0</v>
      </c>
      <c r="C134" s="25">
        <v>5</v>
      </c>
      <c r="D134" s="25">
        <v>33</v>
      </c>
      <c r="E134" s="25">
        <v>21</v>
      </c>
      <c r="F134" s="25">
        <v>11</v>
      </c>
      <c r="G134" s="25">
        <v>1</v>
      </c>
      <c r="H134" s="25">
        <v>0</v>
      </c>
      <c r="I134" s="25">
        <v>1</v>
      </c>
      <c r="J134" s="25">
        <v>0</v>
      </c>
      <c r="K134" s="25">
        <v>0</v>
      </c>
      <c r="L134" s="25">
        <v>0</v>
      </c>
      <c r="M134" s="25">
        <v>0</v>
      </c>
      <c r="N134" s="26">
        <f t="shared" si="159"/>
        <v>72</v>
      </c>
      <c r="Q134" s="23">
        <v>8</v>
      </c>
      <c r="R134" s="25">
        <v>0</v>
      </c>
      <c r="S134" s="25">
        <v>0</v>
      </c>
      <c r="T134" s="25">
        <v>12</v>
      </c>
      <c r="U134" s="25">
        <v>24</v>
      </c>
      <c r="V134" s="25">
        <v>14</v>
      </c>
      <c r="W134" s="25">
        <v>5</v>
      </c>
      <c r="X134" s="25">
        <v>4</v>
      </c>
      <c r="Y134" s="25">
        <v>0</v>
      </c>
      <c r="Z134" s="25">
        <v>0</v>
      </c>
      <c r="AA134" s="25">
        <v>0</v>
      </c>
      <c r="AB134" s="25">
        <v>0</v>
      </c>
      <c r="AC134" s="25">
        <v>0</v>
      </c>
      <c r="AD134" s="26">
        <f t="shared" si="160"/>
        <v>59</v>
      </c>
      <c r="AG134" s="23">
        <v>8</v>
      </c>
      <c r="AH134" s="25">
        <v>0</v>
      </c>
      <c r="AI134" s="25">
        <v>1</v>
      </c>
      <c r="AJ134" s="25">
        <v>3</v>
      </c>
      <c r="AK134" s="25">
        <v>3</v>
      </c>
      <c r="AL134" s="25">
        <v>1</v>
      </c>
      <c r="AM134" s="25">
        <v>1</v>
      </c>
      <c r="AN134" s="25">
        <v>1</v>
      </c>
      <c r="AO134" s="25">
        <v>0</v>
      </c>
      <c r="AP134" s="25">
        <v>0</v>
      </c>
      <c r="AQ134" s="25">
        <v>0</v>
      </c>
      <c r="AR134" s="25">
        <v>0</v>
      </c>
      <c r="AS134" s="25">
        <v>0</v>
      </c>
      <c r="AT134" s="26">
        <f t="shared" si="161"/>
        <v>10</v>
      </c>
      <c r="AW134" s="23">
        <v>8</v>
      </c>
      <c r="AX134" s="25">
        <v>0</v>
      </c>
      <c r="AY134" s="25">
        <v>1</v>
      </c>
      <c r="AZ134" s="25">
        <v>3</v>
      </c>
      <c r="BA134" s="25">
        <v>1</v>
      </c>
      <c r="BB134" s="25">
        <v>1</v>
      </c>
      <c r="BC134" s="25">
        <v>0</v>
      </c>
      <c r="BD134" s="25">
        <v>1</v>
      </c>
      <c r="BE134" s="25">
        <v>0</v>
      </c>
      <c r="BF134" s="25">
        <v>0</v>
      </c>
      <c r="BG134" s="25">
        <v>0</v>
      </c>
      <c r="BH134" s="25">
        <v>0</v>
      </c>
      <c r="BI134" s="25">
        <v>0</v>
      </c>
      <c r="BJ134" s="26">
        <f t="shared" si="162"/>
        <v>7</v>
      </c>
      <c r="BM134" s="23">
        <v>8</v>
      </c>
      <c r="BN134" s="25">
        <v>0</v>
      </c>
      <c r="BO134" s="25">
        <v>2</v>
      </c>
      <c r="BP134" s="25">
        <v>22</v>
      </c>
      <c r="BQ134" s="25">
        <v>24</v>
      </c>
      <c r="BR134" s="25">
        <v>14</v>
      </c>
      <c r="BS134" s="25">
        <v>4</v>
      </c>
      <c r="BT134" s="25">
        <v>2</v>
      </c>
      <c r="BU134" s="25">
        <v>0</v>
      </c>
      <c r="BV134" s="25">
        <v>0</v>
      </c>
      <c r="BW134" s="25">
        <v>0</v>
      </c>
      <c r="BX134" s="25">
        <v>0</v>
      </c>
      <c r="BY134" s="25">
        <v>0</v>
      </c>
      <c r="BZ134" s="26">
        <f t="shared" si="163"/>
        <v>68</v>
      </c>
      <c r="CC134" s="23">
        <v>8</v>
      </c>
      <c r="CD134" s="25">
        <v>0</v>
      </c>
      <c r="CE134" s="25">
        <v>2</v>
      </c>
      <c r="CF134" s="25">
        <v>5</v>
      </c>
      <c r="CG134" s="25">
        <v>19</v>
      </c>
      <c r="CH134" s="25">
        <v>45</v>
      </c>
      <c r="CI134" s="25">
        <v>11</v>
      </c>
      <c r="CJ134" s="25">
        <v>1</v>
      </c>
      <c r="CK134" s="25">
        <v>0</v>
      </c>
      <c r="CL134" s="25">
        <v>0</v>
      </c>
      <c r="CM134" s="25">
        <v>0</v>
      </c>
      <c r="CN134" s="25">
        <v>0</v>
      </c>
      <c r="CO134" s="25">
        <v>0</v>
      </c>
      <c r="CP134" s="26">
        <f t="shared" si="164"/>
        <v>83</v>
      </c>
      <c r="CS134" s="23">
        <v>8</v>
      </c>
      <c r="CT134" s="25">
        <v>0</v>
      </c>
      <c r="CU134" s="25">
        <v>0</v>
      </c>
      <c r="CV134" s="25">
        <v>1</v>
      </c>
      <c r="CW134" s="25">
        <v>18</v>
      </c>
      <c r="CX134" s="25">
        <v>26</v>
      </c>
      <c r="CY134" s="25">
        <v>14</v>
      </c>
      <c r="CZ134" s="25">
        <v>4</v>
      </c>
      <c r="DA134" s="25">
        <v>0</v>
      </c>
      <c r="DB134" s="25">
        <v>1</v>
      </c>
      <c r="DC134" s="25">
        <v>0</v>
      </c>
      <c r="DD134" s="25">
        <v>0</v>
      </c>
      <c r="DE134" s="25">
        <v>0</v>
      </c>
      <c r="DF134" s="26">
        <f t="shared" si="165"/>
        <v>64</v>
      </c>
      <c r="DI134" s="5"/>
      <c r="DJ134" s="5"/>
      <c r="DK134" s="5"/>
      <c r="DL134" s="5"/>
      <c r="DM134" s="5"/>
      <c r="DN134" s="5"/>
      <c r="DO134" s="5"/>
      <c r="DP134" s="5"/>
      <c r="DQ134" s="5"/>
      <c r="DT134" s="23">
        <v>9</v>
      </c>
      <c r="DU134" s="34">
        <v>36.989871259161006</v>
      </c>
      <c r="DV134" s="34">
        <v>35.839964185127648</v>
      </c>
      <c r="DW134" s="34">
        <v>35.785604349176062</v>
      </c>
      <c r="DX134" s="34">
        <v>36.970536514083932</v>
      </c>
      <c r="DY134" s="34">
        <v>35.814281638272163</v>
      </c>
      <c r="DZ134" s="34">
        <v>40.759780232232508</v>
      </c>
      <c r="EA134" s="34">
        <v>41.248443834517566</v>
      </c>
      <c r="EF134" s="5"/>
      <c r="EG134" s="5"/>
      <c r="EH134" s="5"/>
      <c r="EI134" s="5"/>
      <c r="EJ134" s="5"/>
      <c r="EK134" s="5"/>
      <c r="EL134" s="5"/>
      <c r="EM134" s="5"/>
      <c r="EQ134" s="5"/>
      <c r="ER134" s="5"/>
      <c r="ES134" s="5"/>
      <c r="ET134" s="5"/>
      <c r="EU134" s="5"/>
    </row>
    <row r="135" spans="1:151" ht="9.75" customHeight="1">
      <c r="A135" s="23">
        <v>9</v>
      </c>
      <c r="B135" s="25">
        <v>0</v>
      </c>
      <c r="C135" s="25">
        <v>6</v>
      </c>
      <c r="D135" s="25">
        <v>35</v>
      </c>
      <c r="E135" s="25">
        <v>22</v>
      </c>
      <c r="F135" s="25">
        <v>13</v>
      </c>
      <c r="G135" s="25">
        <v>3</v>
      </c>
      <c r="H135" s="25">
        <v>0</v>
      </c>
      <c r="I135" s="25">
        <v>1</v>
      </c>
      <c r="J135" s="25">
        <v>0</v>
      </c>
      <c r="K135" s="25">
        <v>0</v>
      </c>
      <c r="L135" s="25">
        <v>0</v>
      </c>
      <c r="M135" s="25">
        <v>0</v>
      </c>
      <c r="N135" s="26">
        <f t="shared" si="159"/>
        <v>80</v>
      </c>
      <c r="Q135" s="23">
        <v>9</v>
      </c>
      <c r="R135" s="25">
        <v>0</v>
      </c>
      <c r="S135" s="25">
        <v>5</v>
      </c>
      <c r="T135" s="25">
        <v>37</v>
      </c>
      <c r="U135" s="25">
        <v>26</v>
      </c>
      <c r="V135" s="25">
        <v>7</v>
      </c>
      <c r="W135" s="25">
        <v>1</v>
      </c>
      <c r="X135" s="25">
        <v>0</v>
      </c>
      <c r="Y135" s="25">
        <v>0</v>
      </c>
      <c r="Z135" s="25">
        <v>1</v>
      </c>
      <c r="AA135" s="25">
        <v>0</v>
      </c>
      <c r="AB135" s="25">
        <v>0</v>
      </c>
      <c r="AC135" s="25">
        <v>0</v>
      </c>
      <c r="AD135" s="26">
        <f t="shared" si="160"/>
        <v>77</v>
      </c>
      <c r="AG135" s="23">
        <v>9</v>
      </c>
      <c r="AH135" s="25">
        <v>0</v>
      </c>
      <c r="AI135" s="25">
        <v>1</v>
      </c>
      <c r="AJ135" s="25">
        <v>22</v>
      </c>
      <c r="AK135" s="25">
        <v>12</v>
      </c>
      <c r="AL135" s="25">
        <v>4</v>
      </c>
      <c r="AM135" s="25">
        <v>1</v>
      </c>
      <c r="AN135" s="25">
        <v>1</v>
      </c>
      <c r="AO135" s="25">
        <v>0</v>
      </c>
      <c r="AP135" s="25">
        <v>0</v>
      </c>
      <c r="AQ135" s="25">
        <v>0</v>
      </c>
      <c r="AR135" s="25">
        <v>0</v>
      </c>
      <c r="AS135" s="25">
        <v>0</v>
      </c>
      <c r="AT135" s="26">
        <f t="shared" si="161"/>
        <v>41</v>
      </c>
      <c r="AW135" s="23">
        <v>9</v>
      </c>
      <c r="AX135" s="25">
        <v>0</v>
      </c>
      <c r="AY135" s="25">
        <v>1</v>
      </c>
      <c r="AZ135" s="25">
        <v>9</v>
      </c>
      <c r="BA135" s="25">
        <v>6</v>
      </c>
      <c r="BB135" s="25">
        <v>4</v>
      </c>
      <c r="BC135" s="25">
        <v>1</v>
      </c>
      <c r="BD135" s="25">
        <v>0</v>
      </c>
      <c r="BE135" s="25">
        <v>0</v>
      </c>
      <c r="BF135" s="25">
        <v>0</v>
      </c>
      <c r="BG135" s="25">
        <v>0</v>
      </c>
      <c r="BH135" s="25">
        <v>0</v>
      </c>
      <c r="BI135" s="25">
        <v>0</v>
      </c>
      <c r="BJ135" s="26">
        <f t="shared" si="162"/>
        <v>21</v>
      </c>
      <c r="BM135" s="23">
        <v>9</v>
      </c>
      <c r="BN135" s="25">
        <v>0</v>
      </c>
      <c r="BO135" s="25">
        <v>7</v>
      </c>
      <c r="BP135" s="25">
        <v>37</v>
      </c>
      <c r="BQ135" s="25">
        <v>21</v>
      </c>
      <c r="BR135" s="25">
        <v>18</v>
      </c>
      <c r="BS135" s="25">
        <v>0</v>
      </c>
      <c r="BT135" s="25">
        <v>0</v>
      </c>
      <c r="BU135" s="25">
        <v>0</v>
      </c>
      <c r="BV135" s="25">
        <v>0</v>
      </c>
      <c r="BW135" s="25">
        <v>0</v>
      </c>
      <c r="BX135" s="25">
        <v>0</v>
      </c>
      <c r="BY135" s="25">
        <v>0</v>
      </c>
      <c r="BZ135" s="26">
        <f t="shared" si="163"/>
        <v>83</v>
      </c>
      <c r="CC135" s="23">
        <v>9</v>
      </c>
      <c r="CD135" s="25">
        <v>0</v>
      </c>
      <c r="CE135" s="25">
        <v>0</v>
      </c>
      <c r="CF135" s="25">
        <v>13</v>
      </c>
      <c r="CG135" s="25">
        <v>36</v>
      </c>
      <c r="CH135" s="25">
        <v>23</v>
      </c>
      <c r="CI135" s="25">
        <v>14</v>
      </c>
      <c r="CJ135" s="25">
        <v>2</v>
      </c>
      <c r="CK135" s="25">
        <v>0</v>
      </c>
      <c r="CL135" s="25">
        <v>0</v>
      </c>
      <c r="CM135" s="25">
        <v>0</v>
      </c>
      <c r="CN135" s="25">
        <v>0</v>
      </c>
      <c r="CO135" s="25">
        <v>0</v>
      </c>
      <c r="CP135" s="26">
        <f t="shared" si="164"/>
        <v>88</v>
      </c>
      <c r="CS135" s="23">
        <v>9</v>
      </c>
      <c r="CT135" s="25">
        <v>0</v>
      </c>
      <c r="CU135" s="25">
        <v>0</v>
      </c>
      <c r="CV135" s="25">
        <v>4</v>
      </c>
      <c r="CW135" s="25">
        <v>29</v>
      </c>
      <c r="CX135" s="25">
        <v>34</v>
      </c>
      <c r="CY135" s="25">
        <v>10</v>
      </c>
      <c r="CZ135" s="25">
        <v>3</v>
      </c>
      <c r="DA135" s="25">
        <v>0</v>
      </c>
      <c r="DB135" s="25">
        <v>0</v>
      </c>
      <c r="DC135" s="25">
        <v>0</v>
      </c>
      <c r="DD135" s="25">
        <v>0</v>
      </c>
      <c r="DE135" s="25">
        <v>0</v>
      </c>
      <c r="DF135" s="26">
        <f t="shared" si="165"/>
        <v>80</v>
      </c>
      <c r="DI135" s="5"/>
      <c r="DJ135" s="5"/>
      <c r="DK135" s="5"/>
      <c r="DL135" s="5"/>
      <c r="DM135" s="5"/>
      <c r="DN135" s="5"/>
      <c r="DO135" s="5"/>
      <c r="DP135" s="5"/>
      <c r="DQ135" s="5"/>
      <c r="DT135" s="23">
        <v>10</v>
      </c>
      <c r="DU135" s="34">
        <v>32.351986151162045</v>
      </c>
      <c r="DV135" s="34">
        <v>35.004333419002251</v>
      </c>
      <c r="DW135" s="34">
        <v>36.390166754313789</v>
      </c>
      <c r="DX135" s="34">
        <v>35.29823023139835</v>
      </c>
      <c r="DY135" s="34">
        <v>36.497936767383571</v>
      </c>
      <c r="DZ135" s="34">
        <v>37.487186387282065</v>
      </c>
      <c r="EA135" s="34">
        <v>39.797041626316485</v>
      </c>
      <c r="EF135" s="5"/>
      <c r="EG135" s="5"/>
      <c r="EH135" s="5"/>
      <c r="EI135" s="5"/>
      <c r="EJ135" s="5"/>
      <c r="EK135" s="5"/>
      <c r="EL135" s="5"/>
      <c r="EM135" s="5"/>
      <c r="EQ135" s="5"/>
      <c r="ER135" s="5"/>
      <c r="ES135" s="5"/>
      <c r="ET135" s="5"/>
      <c r="EU135" s="5"/>
    </row>
    <row r="136" spans="1:151" ht="9.75" customHeight="1">
      <c r="A136" s="23">
        <v>10</v>
      </c>
      <c r="B136" s="25">
        <v>0</v>
      </c>
      <c r="C136" s="25">
        <v>8</v>
      </c>
      <c r="D136" s="25">
        <v>26</v>
      </c>
      <c r="E136" s="25">
        <v>12</v>
      </c>
      <c r="F136" s="25">
        <v>2</v>
      </c>
      <c r="G136" s="25">
        <v>0</v>
      </c>
      <c r="H136" s="25">
        <v>0</v>
      </c>
      <c r="I136" s="25">
        <v>0</v>
      </c>
      <c r="J136" s="25">
        <v>0</v>
      </c>
      <c r="K136" s="25">
        <v>0</v>
      </c>
      <c r="L136" s="25">
        <v>0</v>
      </c>
      <c r="M136" s="25">
        <v>0</v>
      </c>
      <c r="N136" s="26">
        <f t="shared" si="159"/>
        <v>48</v>
      </c>
      <c r="Q136" s="23">
        <v>10</v>
      </c>
      <c r="R136" s="25">
        <v>0</v>
      </c>
      <c r="S136" s="25">
        <v>7</v>
      </c>
      <c r="T136" s="25">
        <v>32</v>
      </c>
      <c r="U136" s="25">
        <v>18</v>
      </c>
      <c r="V136" s="25">
        <v>7</v>
      </c>
      <c r="W136" s="25">
        <v>2</v>
      </c>
      <c r="X136" s="25">
        <v>0</v>
      </c>
      <c r="Y136" s="25">
        <v>0</v>
      </c>
      <c r="Z136" s="25">
        <v>0</v>
      </c>
      <c r="AA136" s="25">
        <v>0</v>
      </c>
      <c r="AB136" s="25">
        <v>0</v>
      </c>
      <c r="AC136" s="25">
        <v>0</v>
      </c>
      <c r="AD136" s="26">
        <f t="shared" si="160"/>
        <v>66</v>
      </c>
      <c r="AG136" s="23">
        <v>10</v>
      </c>
      <c r="AH136" s="25">
        <v>0</v>
      </c>
      <c r="AI136" s="25">
        <v>2</v>
      </c>
      <c r="AJ136" s="25">
        <v>21</v>
      </c>
      <c r="AK136" s="25">
        <v>14</v>
      </c>
      <c r="AL136" s="25">
        <v>10</v>
      </c>
      <c r="AM136" s="25">
        <v>1</v>
      </c>
      <c r="AN136" s="25">
        <v>0</v>
      </c>
      <c r="AO136" s="25">
        <v>0</v>
      </c>
      <c r="AP136" s="25">
        <v>0</v>
      </c>
      <c r="AQ136" s="25">
        <v>0</v>
      </c>
      <c r="AR136" s="25">
        <v>0</v>
      </c>
      <c r="AS136" s="25">
        <v>0</v>
      </c>
      <c r="AT136" s="26">
        <f t="shared" si="161"/>
        <v>48</v>
      </c>
      <c r="AW136" s="23">
        <v>10</v>
      </c>
      <c r="AX136" s="25">
        <v>0</v>
      </c>
      <c r="AY136" s="25">
        <v>1</v>
      </c>
      <c r="AZ136" s="25">
        <v>12</v>
      </c>
      <c r="BA136" s="25">
        <v>10</v>
      </c>
      <c r="BB136" s="25">
        <v>4</v>
      </c>
      <c r="BC136" s="25">
        <v>0</v>
      </c>
      <c r="BD136" s="25">
        <v>0</v>
      </c>
      <c r="BE136" s="25">
        <v>0</v>
      </c>
      <c r="BF136" s="25">
        <v>0</v>
      </c>
      <c r="BG136" s="25">
        <v>0</v>
      </c>
      <c r="BH136" s="25">
        <v>0</v>
      </c>
      <c r="BI136" s="25">
        <v>0</v>
      </c>
      <c r="BJ136" s="26">
        <f t="shared" si="162"/>
        <v>27</v>
      </c>
      <c r="BM136" s="23">
        <v>10</v>
      </c>
      <c r="BN136" s="25">
        <v>0</v>
      </c>
      <c r="BO136" s="25">
        <v>5</v>
      </c>
      <c r="BP136" s="25">
        <v>27</v>
      </c>
      <c r="BQ136" s="25">
        <v>19</v>
      </c>
      <c r="BR136" s="25">
        <v>4</v>
      </c>
      <c r="BS136" s="25">
        <v>2</v>
      </c>
      <c r="BT136" s="25">
        <v>0</v>
      </c>
      <c r="BU136" s="25">
        <v>0</v>
      </c>
      <c r="BV136" s="25">
        <v>1</v>
      </c>
      <c r="BW136" s="25">
        <v>0</v>
      </c>
      <c r="BX136" s="25">
        <v>0</v>
      </c>
      <c r="BY136" s="25">
        <v>0</v>
      </c>
      <c r="BZ136" s="26">
        <f t="shared" si="163"/>
        <v>58</v>
      </c>
      <c r="CC136" s="23">
        <v>10</v>
      </c>
      <c r="CD136" s="25">
        <v>0</v>
      </c>
      <c r="CE136" s="25">
        <v>0</v>
      </c>
      <c r="CF136" s="25">
        <v>19</v>
      </c>
      <c r="CG136" s="25">
        <v>22</v>
      </c>
      <c r="CH136" s="25">
        <v>15</v>
      </c>
      <c r="CI136" s="25">
        <v>2</v>
      </c>
      <c r="CJ136" s="25">
        <v>0</v>
      </c>
      <c r="CK136" s="25">
        <v>0</v>
      </c>
      <c r="CL136" s="25">
        <v>0</v>
      </c>
      <c r="CM136" s="25">
        <v>0</v>
      </c>
      <c r="CN136" s="25">
        <v>0</v>
      </c>
      <c r="CO136" s="25">
        <v>0</v>
      </c>
      <c r="CP136" s="26">
        <f t="shared" si="164"/>
        <v>58</v>
      </c>
      <c r="CS136" s="23">
        <v>10</v>
      </c>
      <c r="CT136" s="25">
        <v>0</v>
      </c>
      <c r="CU136" s="25">
        <v>1</v>
      </c>
      <c r="CV136" s="25">
        <v>16</v>
      </c>
      <c r="CW136" s="25">
        <v>22</v>
      </c>
      <c r="CX136" s="25">
        <v>14</v>
      </c>
      <c r="CY136" s="25">
        <v>4</v>
      </c>
      <c r="CZ136" s="25">
        <v>1</v>
      </c>
      <c r="DA136" s="25">
        <v>1</v>
      </c>
      <c r="DB136" s="25">
        <v>0</v>
      </c>
      <c r="DC136" s="25">
        <v>0</v>
      </c>
      <c r="DD136" s="25">
        <v>0</v>
      </c>
      <c r="DE136" s="25">
        <v>0</v>
      </c>
      <c r="DF136" s="26">
        <f t="shared" si="165"/>
        <v>59</v>
      </c>
      <c r="DI136" s="5"/>
      <c r="DJ136" s="5"/>
      <c r="DK136" s="5"/>
      <c r="DL136" s="5"/>
      <c r="DM136" s="5"/>
      <c r="DN136" s="5"/>
      <c r="DO136" s="5"/>
      <c r="DP136" s="5"/>
      <c r="DQ136" s="5"/>
      <c r="DT136" s="23">
        <v>11</v>
      </c>
      <c r="DU136" s="34">
        <v>33.469973305724835</v>
      </c>
      <c r="DV136" s="34">
        <v>31.902897294259443</v>
      </c>
      <c r="DW136" s="34">
        <v>34.243699408761358</v>
      </c>
      <c r="DX136" s="34">
        <v>34.495930966194507</v>
      </c>
      <c r="DY136" s="34">
        <v>32.386589017344427</v>
      </c>
      <c r="DZ136" s="34">
        <v>38.559661065782457</v>
      </c>
      <c r="EA136" s="34">
        <v>40.780614989357936</v>
      </c>
      <c r="EF136" s="41" t="str">
        <f>TEXT(EF137,"dddd")</f>
        <v>Monday</v>
      </c>
      <c r="EH136" s="5"/>
      <c r="EI136" s="5"/>
      <c r="EJ136" s="5"/>
      <c r="EK136" s="5"/>
      <c r="EL136" s="5"/>
      <c r="EM136" s="5"/>
      <c r="EQ136" s="5"/>
      <c r="ER136" s="5"/>
      <c r="ES136" s="5"/>
      <c r="ET136" s="5"/>
      <c r="EU136" s="5"/>
    </row>
    <row r="137" spans="1:151" ht="9.75" customHeight="1">
      <c r="A137" s="23">
        <v>11</v>
      </c>
      <c r="B137" s="25">
        <v>0</v>
      </c>
      <c r="C137" s="25">
        <v>11</v>
      </c>
      <c r="D137" s="25">
        <v>26</v>
      </c>
      <c r="E137" s="25">
        <v>12</v>
      </c>
      <c r="F137" s="25">
        <v>4</v>
      </c>
      <c r="G137" s="25">
        <v>1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6">
        <f t="shared" si="159"/>
        <v>54</v>
      </c>
      <c r="Q137" s="23">
        <v>11</v>
      </c>
      <c r="R137" s="25">
        <v>0</v>
      </c>
      <c r="S137" s="25">
        <v>11</v>
      </c>
      <c r="T137" s="25">
        <v>45</v>
      </c>
      <c r="U137" s="25">
        <v>12</v>
      </c>
      <c r="V137" s="25">
        <v>1</v>
      </c>
      <c r="W137" s="25">
        <v>2</v>
      </c>
      <c r="X137" s="25">
        <v>0</v>
      </c>
      <c r="Y137" s="25">
        <v>0</v>
      </c>
      <c r="Z137" s="25">
        <v>0</v>
      </c>
      <c r="AA137" s="25">
        <v>0</v>
      </c>
      <c r="AB137" s="25">
        <v>0</v>
      </c>
      <c r="AC137" s="25">
        <v>0</v>
      </c>
      <c r="AD137" s="26">
        <f t="shared" si="160"/>
        <v>71</v>
      </c>
      <c r="AG137" s="23">
        <v>11</v>
      </c>
      <c r="AH137" s="25">
        <v>0</v>
      </c>
      <c r="AI137" s="25">
        <v>9</v>
      </c>
      <c r="AJ137" s="25">
        <v>36</v>
      </c>
      <c r="AK137" s="25">
        <v>16</v>
      </c>
      <c r="AL137" s="25">
        <v>6</v>
      </c>
      <c r="AM137" s="25">
        <v>2</v>
      </c>
      <c r="AN137" s="25">
        <v>0</v>
      </c>
      <c r="AO137" s="25">
        <v>0</v>
      </c>
      <c r="AP137" s="25">
        <v>0</v>
      </c>
      <c r="AQ137" s="25">
        <v>0</v>
      </c>
      <c r="AR137" s="25">
        <v>0</v>
      </c>
      <c r="AS137" s="25">
        <v>0</v>
      </c>
      <c r="AT137" s="26">
        <f t="shared" si="161"/>
        <v>69</v>
      </c>
      <c r="AW137" s="23">
        <v>11</v>
      </c>
      <c r="AX137" s="25">
        <v>0</v>
      </c>
      <c r="AY137" s="25">
        <v>3</v>
      </c>
      <c r="AZ137" s="25">
        <v>21</v>
      </c>
      <c r="BA137" s="25">
        <v>9</v>
      </c>
      <c r="BB137" s="25">
        <v>6</v>
      </c>
      <c r="BC137" s="25">
        <v>0</v>
      </c>
      <c r="BD137" s="25">
        <v>0</v>
      </c>
      <c r="BE137" s="25">
        <v>0</v>
      </c>
      <c r="BF137" s="25">
        <v>0</v>
      </c>
      <c r="BG137" s="25">
        <v>0</v>
      </c>
      <c r="BH137" s="25">
        <v>0</v>
      </c>
      <c r="BI137" s="25">
        <v>0</v>
      </c>
      <c r="BJ137" s="26">
        <f t="shared" si="162"/>
        <v>39</v>
      </c>
      <c r="BM137" s="23">
        <v>11</v>
      </c>
      <c r="BN137" s="25">
        <v>0</v>
      </c>
      <c r="BO137" s="25">
        <v>5</v>
      </c>
      <c r="BP137" s="25">
        <v>46</v>
      </c>
      <c r="BQ137" s="25">
        <v>14</v>
      </c>
      <c r="BR137" s="25">
        <v>5</v>
      </c>
      <c r="BS137" s="25">
        <v>0</v>
      </c>
      <c r="BT137" s="25">
        <v>0</v>
      </c>
      <c r="BU137" s="25">
        <v>0</v>
      </c>
      <c r="BV137" s="25">
        <v>0</v>
      </c>
      <c r="BW137" s="25">
        <v>0</v>
      </c>
      <c r="BX137" s="25">
        <v>0</v>
      </c>
      <c r="BY137" s="25">
        <v>0</v>
      </c>
      <c r="BZ137" s="26">
        <f t="shared" si="163"/>
        <v>70</v>
      </c>
      <c r="CC137" s="23">
        <v>11</v>
      </c>
      <c r="CD137" s="25">
        <v>0</v>
      </c>
      <c r="CE137" s="25">
        <v>0</v>
      </c>
      <c r="CF137" s="25">
        <v>23</v>
      </c>
      <c r="CG137" s="25">
        <v>23</v>
      </c>
      <c r="CH137" s="25">
        <v>19</v>
      </c>
      <c r="CI137" s="25">
        <v>4</v>
      </c>
      <c r="CJ137" s="25">
        <v>1</v>
      </c>
      <c r="CK137" s="25">
        <v>0</v>
      </c>
      <c r="CL137" s="25">
        <v>0</v>
      </c>
      <c r="CM137" s="25">
        <v>0</v>
      </c>
      <c r="CN137" s="25">
        <v>0</v>
      </c>
      <c r="CO137" s="25">
        <v>0</v>
      </c>
      <c r="CP137" s="26">
        <f t="shared" si="164"/>
        <v>70</v>
      </c>
      <c r="CS137" s="23">
        <v>11</v>
      </c>
      <c r="CT137" s="25">
        <v>0</v>
      </c>
      <c r="CU137" s="25">
        <v>1</v>
      </c>
      <c r="CV137" s="25">
        <v>7</v>
      </c>
      <c r="CW137" s="25">
        <v>16</v>
      </c>
      <c r="CX137" s="25">
        <v>19</v>
      </c>
      <c r="CY137" s="25">
        <v>7</v>
      </c>
      <c r="CZ137" s="25">
        <v>0</v>
      </c>
      <c r="DA137" s="25">
        <v>0</v>
      </c>
      <c r="DB137" s="25">
        <v>0</v>
      </c>
      <c r="DC137" s="25">
        <v>0</v>
      </c>
      <c r="DD137" s="25">
        <v>0</v>
      </c>
      <c r="DE137" s="25">
        <v>0</v>
      </c>
      <c r="DF137" s="26">
        <f t="shared" si="165"/>
        <v>50</v>
      </c>
      <c r="DI137" s="5"/>
      <c r="DJ137" s="5"/>
      <c r="DK137" s="5"/>
      <c r="DL137" s="5"/>
      <c r="DM137" s="5"/>
      <c r="DN137" s="5"/>
      <c r="DO137" s="5"/>
      <c r="DP137" s="5"/>
      <c r="DQ137" s="5"/>
      <c r="DT137" s="23">
        <v>12</v>
      </c>
      <c r="DU137" s="34">
        <v>32.123406911561759</v>
      </c>
      <c r="DV137" s="34">
        <v>34.132279016646088</v>
      </c>
      <c r="DW137" s="34">
        <v>33.977469843664579</v>
      </c>
      <c r="DX137" s="34">
        <v>35.161986538741303</v>
      </c>
      <c r="DY137" s="34">
        <v>37.115829352665173</v>
      </c>
      <c r="DZ137" s="34">
        <v>37.287978741738051</v>
      </c>
      <c r="EA137" s="34">
        <v>39.951206282184764</v>
      </c>
      <c r="EF137" s="42">
        <f>EF128+1</f>
        <v>44060</v>
      </c>
      <c r="EG137" s="5"/>
      <c r="EH137" s="5"/>
      <c r="EI137" s="5"/>
      <c r="EJ137" s="5"/>
      <c r="EK137" s="5"/>
      <c r="EL137" s="5"/>
      <c r="EM137" s="5"/>
      <c r="EQ137" s="5"/>
      <c r="ER137" s="5"/>
      <c r="ES137" s="5"/>
      <c r="ET137" s="5"/>
      <c r="EU137" s="5"/>
    </row>
    <row r="138" spans="1:151" ht="9.75" customHeight="1">
      <c r="A138" s="23">
        <v>12</v>
      </c>
      <c r="B138" s="25">
        <v>0</v>
      </c>
      <c r="C138" s="25">
        <v>15</v>
      </c>
      <c r="D138" s="25">
        <v>37</v>
      </c>
      <c r="E138" s="25">
        <v>17</v>
      </c>
      <c r="F138" s="25">
        <v>3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6">
        <f t="shared" si="159"/>
        <v>72</v>
      </c>
      <c r="Q138" s="23">
        <v>12</v>
      </c>
      <c r="R138" s="25">
        <v>2</v>
      </c>
      <c r="S138" s="25">
        <v>12</v>
      </c>
      <c r="T138" s="25">
        <v>39</v>
      </c>
      <c r="U138" s="25">
        <v>15</v>
      </c>
      <c r="V138" s="25">
        <v>4</v>
      </c>
      <c r="W138" s="25">
        <v>2</v>
      </c>
      <c r="X138" s="25">
        <v>1</v>
      </c>
      <c r="Y138" s="25">
        <v>0</v>
      </c>
      <c r="Z138" s="25">
        <v>0</v>
      </c>
      <c r="AA138" s="25">
        <v>0</v>
      </c>
      <c r="AB138" s="25">
        <v>0</v>
      </c>
      <c r="AC138" s="25">
        <v>0</v>
      </c>
      <c r="AD138" s="26">
        <f t="shared" si="160"/>
        <v>75</v>
      </c>
      <c r="AG138" s="23">
        <v>12</v>
      </c>
      <c r="AH138" s="25">
        <v>0</v>
      </c>
      <c r="AI138" s="25">
        <v>11</v>
      </c>
      <c r="AJ138" s="25">
        <v>51</v>
      </c>
      <c r="AK138" s="25">
        <v>13</v>
      </c>
      <c r="AL138" s="25">
        <v>9</v>
      </c>
      <c r="AM138" s="25">
        <v>3</v>
      </c>
      <c r="AN138" s="25">
        <v>0</v>
      </c>
      <c r="AO138" s="25">
        <v>0</v>
      </c>
      <c r="AP138" s="25">
        <v>0</v>
      </c>
      <c r="AQ138" s="25">
        <v>0</v>
      </c>
      <c r="AR138" s="25">
        <v>0</v>
      </c>
      <c r="AS138" s="25">
        <v>0</v>
      </c>
      <c r="AT138" s="26">
        <f t="shared" si="161"/>
        <v>87</v>
      </c>
      <c r="AW138" s="23">
        <v>12</v>
      </c>
      <c r="AX138" s="25">
        <v>0</v>
      </c>
      <c r="AY138" s="25">
        <v>4</v>
      </c>
      <c r="AZ138" s="25">
        <v>22</v>
      </c>
      <c r="BA138" s="25">
        <v>17</v>
      </c>
      <c r="BB138" s="25">
        <v>5</v>
      </c>
      <c r="BC138" s="25">
        <v>1</v>
      </c>
      <c r="BD138" s="25">
        <v>0</v>
      </c>
      <c r="BE138" s="25">
        <v>0</v>
      </c>
      <c r="BF138" s="25">
        <v>0</v>
      </c>
      <c r="BG138" s="25">
        <v>0</v>
      </c>
      <c r="BH138" s="25">
        <v>0</v>
      </c>
      <c r="BI138" s="25">
        <v>0</v>
      </c>
      <c r="BJ138" s="26">
        <f t="shared" si="162"/>
        <v>49</v>
      </c>
      <c r="BM138" s="23">
        <v>12</v>
      </c>
      <c r="BN138" s="25">
        <v>0</v>
      </c>
      <c r="BO138" s="25">
        <v>5</v>
      </c>
      <c r="BP138" s="25">
        <v>29</v>
      </c>
      <c r="BQ138" s="25">
        <v>25</v>
      </c>
      <c r="BR138" s="25">
        <v>11</v>
      </c>
      <c r="BS138" s="25">
        <v>5</v>
      </c>
      <c r="BT138" s="25">
        <v>0</v>
      </c>
      <c r="BU138" s="25">
        <v>0</v>
      </c>
      <c r="BV138" s="25">
        <v>0</v>
      </c>
      <c r="BW138" s="25">
        <v>0</v>
      </c>
      <c r="BX138" s="25">
        <v>0</v>
      </c>
      <c r="BY138" s="25">
        <v>0</v>
      </c>
      <c r="BZ138" s="26">
        <f t="shared" si="163"/>
        <v>75</v>
      </c>
      <c r="CC138" s="23">
        <v>12</v>
      </c>
      <c r="CD138" s="25">
        <v>0</v>
      </c>
      <c r="CE138" s="25">
        <v>5</v>
      </c>
      <c r="CF138" s="25">
        <v>24</v>
      </c>
      <c r="CG138" s="25">
        <v>29</v>
      </c>
      <c r="CH138" s="25">
        <v>10</v>
      </c>
      <c r="CI138" s="25">
        <v>0</v>
      </c>
      <c r="CJ138" s="25">
        <v>1</v>
      </c>
      <c r="CK138" s="25">
        <v>1</v>
      </c>
      <c r="CL138" s="25">
        <v>0</v>
      </c>
      <c r="CM138" s="25">
        <v>0</v>
      </c>
      <c r="CN138" s="25">
        <v>0</v>
      </c>
      <c r="CO138" s="25">
        <v>0</v>
      </c>
      <c r="CP138" s="26">
        <f t="shared" si="164"/>
        <v>70</v>
      </c>
      <c r="CS138" s="23">
        <v>12</v>
      </c>
      <c r="CT138" s="25">
        <v>1</v>
      </c>
      <c r="CU138" s="25">
        <v>4</v>
      </c>
      <c r="CV138" s="25">
        <v>24</v>
      </c>
      <c r="CW138" s="25">
        <v>26</v>
      </c>
      <c r="CX138" s="25">
        <v>20</v>
      </c>
      <c r="CY138" s="25">
        <v>10</v>
      </c>
      <c r="CZ138" s="25">
        <v>1</v>
      </c>
      <c r="DA138" s="25">
        <v>0</v>
      </c>
      <c r="DB138" s="25">
        <v>0</v>
      </c>
      <c r="DC138" s="25">
        <v>0</v>
      </c>
      <c r="DD138" s="25">
        <v>0</v>
      </c>
      <c r="DE138" s="25">
        <v>0</v>
      </c>
      <c r="DF138" s="26">
        <f t="shared" si="165"/>
        <v>86</v>
      </c>
      <c r="DI138" s="5"/>
      <c r="DJ138" s="5"/>
      <c r="DK138" s="5"/>
      <c r="DL138" s="5"/>
      <c r="DM138" s="5"/>
      <c r="DN138" s="5"/>
      <c r="DO138" s="5"/>
      <c r="DP138" s="5"/>
      <c r="DQ138" s="5"/>
      <c r="DT138" s="23">
        <v>13</v>
      </c>
      <c r="DU138" s="34">
        <v>31.860952948665002</v>
      </c>
      <c r="DV138" s="34">
        <v>36.666265615812222</v>
      </c>
      <c r="DW138" s="34">
        <v>34.76814937790958</v>
      </c>
      <c r="DX138" s="34">
        <v>34.67676166023189</v>
      </c>
      <c r="DY138" s="34">
        <v>38.242948207781374</v>
      </c>
      <c r="DZ138" s="34">
        <v>38.087352525861021</v>
      </c>
      <c r="EA138" s="34">
        <v>39.062428840189867</v>
      </c>
      <c r="EF138" s="5"/>
      <c r="EG138" s="5"/>
      <c r="EH138" s="5"/>
      <c r="EI138" s="5"/>
      <c r="EJ138" s="5"/>
      <c r="EK138" s="5"/>
      <c r="EL138" s="5"/>
      <c r="EM138" s="5"/>
      <c r="EQ138" s="5"/>
      <c r="ER138" s="5"/>
      <c r="ES138" s="5"/>
      <c r="ET138" s="5"/>
      <c r="EU138" s="5"/>
    </row>
    <row r="139" spans="1:151" ht="9.75" customHeight="1">
      <c r="A139" s="23">
        <v>13</v>
      </c>
      <c r="B139" s="25">
        <v>0</v>
      </c>
      <c r="C139" s="25">
        <v>10</v>
      </c>
      <c r="D139" s="25">
        <v>53</v>
      </c>
      <c r="E139" s="25">
        <v>11</v>
      </c>
      <c r="F139" s="25">
        <v>6</v>
      </c>
      <c r="G139" s="25">
        <v>0</v>
      </c>
      <c r="H139" s="25">
        <v>0</v>
      </c>
      <c r="I139" s="25">
        <v>0</v>
      </c>
      <c r="J139" s="25">
        <v>0</v>
      </c>
      <c r="K139" s="25">
        <v>0</v>
      </c>
      <c r="L139" s="25">
        <v>0</v>
      </c>
      <c r="M139" s="25">
        <v>0</v>
      </c>
      <c r="N139" s="26">
        <f t="shared" si="159"/>
        <v>80</v>
      </c>
      <c r="Q139" s="23">
        <v>13</v>
      </c>
      <c r="R139" s="25">
        <v>0</v>
      </c>
      <c r="S139" s="25">
        <v>6</v>
      </c>
      <c r="T139" s="25">
        <v>36</v>
      </c>
      <c r="U139" s="25">
        <v>13</v>
      </c>
      <c r="V139" s="25">
        <v>13</v>
      </c>
      <c r="W139" s="25">
        <v>5</v>
      </c>
      <c r="X139" s="25">
        <v>0</v>
      </c>
      <c r="Y139" s="25">
        <v>0</v>
      </c>
      <c r="Z139" s="25">
        <v>0</v>
      </c>
      <c r="AA139" s="25">
        <v>0</v>
      </c>
      <c r="AB139" s="25">
        <v>0</v>
      </c>
      <c r="AC139" s="25">
        <v>0</v>
      </c>
      <c r="AD139" s="26">
        <f t="shared" si="160"/>
        <v>73</v>
      </c>
      <c r="AG139" s="23">
        <v>13</v>
      </c>
      <c r="AH139" s="25">
        <v>0</v>
      </c>
      <c r="AI139" s="25">
        <v>6</v>
      </c>
      <c r="AJ139" s="25">
        <v>43</v>
      </c>
      <c r="AK139" s="25">
        <v>16</v>
      </c>
      <c r="AL139" s="25">
        <v>5</v>
      </c>
      <c r="AM139" s="25">
        <v>3</v>
      </c>
      <c r="AN139" s="25">
        <v>1</v>
      </c>
      <c r="AO139" s="25">
        <v>0</v>
      </c>
      <c r="AP139" s="25">
        <v>0</v>
      </c>
      <c r="AQ139" s="25">
        <v>0</v>
      </c>
      <c r="AR139" s="25">
        <v>0</v>
      </c>
      <c r="AS139" s="25">
        <v>0</v>
      </c>
      <c r="AT139" s="26">
        <f t="shared" si="161"/>
        <v>74</v>
      </c>
      <c r="AW139" s="23">
        <v>13</v>
      </c>
      <c r="AX139" s="25">
        <v>0</v>
      </c>
      <c r="AY139" s="25">
        <v>6</v>
      </c>
      <c r="AZ139" s="25">
        <v>35</v>
      </c>
      <c r="BA139" s="25">
        <v>14</v>
      </c>
      <c r="BB139" s="25">
        <v>6</v>
      </c>
      <c r="BC139" s="25">
        <v>1</v>
      </c>
      <c r="BD139" s="25">
        <v>1</v>
      </c>
      <c r="BE139" s="25">
        <v>0</v>
      </c>
      <c r="BF139" s="25">
        <v>0</v>
      </c>
      <c r="BG139" s="25">
        <v>0</v>
      </c>
      <c r="BH139" s="25">
        <v>0</v>
      </c>
      <c r="BI139" s="25">
        <v>0</v>
      </c>
      <c r="BJ139" s="26">
        <f t="shared" si="162"/>
        <v>63</v>
      </c>
      <c r="BM139" s="23">
        <v>13</v>
      </c>
      <c r="BN139" s="25">
        <v>0</v>
      </c>
      <c r="BO139" s="25">
        <v>0</v>
      </c>
      <c r="BP139" s="25">
        <v>26</v>
      </c>
      <c r="BQ139" s="25">
        <v>26</v>
      </c>
      <c r="BR139" s="25">
        <v>10</v>
      </c>
      <c r="BS139" s="25">
        <v>5</v>
      </c>
      <c r="BT139" s="25">
        <v>2</v>
      </c>
      <c r="BU139" s="25">
        <v>0</v>
      </c>
      <c r="BV139" s="25">
        <v>0</v>
      </c>
      <c r="BW139" s="25">
        <v>0</v>
      </c>
      <c r="BX139" s="25">
        <v>0</v>
      </c>
      <c r="BY139" s="25">
        <v>0</v>
      </c>
      <c r="BZ139" s="26">
        <f t="shared" si="163"/>
        <v>69</v>
      </c>
      <c r="CC139" s="23">
        <v>13</v>
      </c>
      <c r="CD139" s="25">
        <v>0</v>
      </c>
      <c r="CE139" s="25">
        <v>1</v>
      </c>
      <c r="CF139" s="25">
        <v>32</v>
      </c>
      <c r="CG139" s="25">
        <v>26</v>
      </c>
      <c r="CH139" s="25">
        <v>17</v>
      </c>
      <c r="CI139" s="25">
        <v>4</v>
      </c>
      <c r="CJ139" s="25">
        <v>2</v>
      </c>
      <c r="CK139" s="25">
        <v>0</v>
      </c>
      <c r="CL139" s="25">
        <v>0</v>
      </c>
      <c r="CM139" s="25">
        <v>0</v>
      </c>
      <c r="CN139" s="25">
        <v>0</v>
      </c>
      <c r="CO139" s="25">
        <v>0</v>
      </c>
      <c r="CP139" s="26">
        <f t="shared" si="164"/>
        <v>82</v>
      </c>
      <c r="CS139" s="23">
        <v>13</v>
      </c>
      <c r="CT139" s="25">
        <v>1</v>
      </c>
      <c r="CU139" s="25">
        <v>4</v>
      </c>
      <c r="CV139" s="25">
        <v>16</v>
      </c>
      <c r="CW139" s="25">
        <v>24</v>
      </c>
      <c r="CX139" s="25">
        <v>27</v>
      </c>
      <c r="CY139" s="25">
        <v>1</v>
      </c>
      <c r="CZ139" s="25">
        <v>0</v>
      </c>
      <c r="DA139" s="25">
        <v>0</v>
      </c>
      <c r="DB139" s="25">
        <v>0</v>
      </c>
      <c r="DC139" s="25">
        <v>0</v>
      </c>
      <c r="DD139" s="25">
        <v>0</v>
      </c>
      <c r="DE139" s="25">
        <v>0</v>
      </c>
      <c r="DF139" s="26">
        <f t="shared" si="165"/>
        <v>73</v>
      </c>
      <c r="DI139" s="5"/>
      <c r="DJ139" s="5"/>
      <c r="DK139" s="5"/>
      <c r="DL139" s="5"/>
      <c r="DM139" s="5"/>
      <c r="DN139" s="5"/>
      <c r="DO139" s="5"/>
      <c r="DP139" s="5"/>
      <c r="DQ139" s="5"/>
      <c r="DT139" s="23">
        <v>14</v>
      </c>
      <c r="DU139" s="34">
        <v>32.77643753114819</v>
      </c>
      <c r="DV139" s="34">
        <v>35.403603763683115</v>
      </c>
      <c r="DW139" s="34">
        <v>36.733935089671242</v>
      </c>
      <c r="DX139" s="34">
        <v>35.202451163920379</v>
      </c>
      <c r="DY139" s="34">
        <v>39.1998272395642</v>
      </c>
      <c r="DZ139" s="34">
        <v>38.323859077638794</v>
      </c>
      <c r="EA139" s="34">
        <v>40.068270855892187</v>
      </c>
      <c r="EF139" s="5"/>
      <c r="EG139" s="5"/>
      <c r="EH139" s="5"/>
      <c r="EI139" s="5"/>
      <c r="EJ139" s="5"/>
      <c r="EK139" s="5"/>
      <c r="EL139" s="5"/>
      <c r="EM139" s="5"/>
      <c r="EQ139" s="5"/>
      <c r="ER139" s="5"/>
      <c r="ES139" s="5"/>
      <c r="ET139" s="5"/>
      <c r="EU139" s="5"/>
    </row>
    <row r="140" spans="1:151" ht="9.75" customHeight="1">
      <c r="A140" s="23">
        <v>14</v>
      </c>
      <c r="B140" s="25">
        <v>0</v>
      </c>
      <c r="C140" s="25">
        <v>8</v>
      </c>
      <c r="D140" s="25">
        <v>49</v>
      </c>
      <c r="E140" s="25">
        <v>7</v>
      </c>
      <c r="F140" s="25">
        <v>5</v>
      </c>
      <c r="G140" s="25">
        <v>1</v>
      </c>
      <c r="H140" s="25">
        <v>1</v>
      </c>
      <c r="I140" s="25">
        <v>0</v>
      </c>
      <c r="J140" s="25">
        <v>0</v>
      </c>
      <c r="K140" s="25">
        <v>0</v>
      </c>
      <c r="L140" s="25">
        <v>0</v>
      </c>
      <c r="M140" s="25">
        <v>0</v>
      </c>
      <c r="N140" s="26">
        <f t="shared" si="159"/>
        <v>71</v>
      </c>
      <c r="Q140" s="23">
        <v>14</v>
      </c>
      <c r="R140" s="25">
        <v>0</v>
      </c>
      <c r="S140" s="25">
        <v>14</v>
      </c>
      <c r="T140" s="25">
        <v>33</v>
      </c>
      <c r="U140" s="25">
        <v>23</v>
      </c>
      <c r="V140" s="25">
        <v>5</v>
      </c>
      <c r="W140" s="25">
        <v>5</v>
      </c>
      <c r="X140" s="25">
        <v>0</v>
      </c>
      <c r="Y140" s="25">
        <v>0</v>
      </c>
      <c r="Z140" s="25">
        <v>0</v>
      </c>
      <c r="AA140" s="25">
        <v>0</v>
      </c>
      <c r="AB140" s="25">
        <v>0</v>
      </c>
      <c r="AC140" s="25">
        <v>0</v>
      </c>
      <c r="AD140" s="26">
        <f t="shared" si="160"/>
        <v>80</v>
      </c>
      <c r="AG140" s="23">
        <v>14</v>
      </c>
      <c r="AH140" s="25">
        <v>0</v>
      </c>
      <c r="AI140" s="25">
        <v>12</v>
      </c>
      <c r="AJ140" s="25">
        <v>32</v>
      </c>
      <c r="AK140" s="25">
        <v>17</v>
      </c>
      <c r="AL140" s="25">
        <v>4</v>
      </c>
      <c r="AM140" s="25">
        <v>2</v>
      </c>
      <c r="AN140" s="25">
        <v>0</v>
      </c>
      <c r="AO140" s="25">
        <v>0</v>
      </c>
      <c r="AP140" s="25">
        <v>0</v>
      </c>
      <c r="AQ140" s="25">
        <v>0</v>
      </c>
      <c r="AR140" s="25">
        <v>1</v>
      </c>
      <c r="AS140" s="25">
        <v>0</v>
      </c>
      <c r="AT140" s="26">
        <f t="shared" si="161"/>
        <v>68</v>
      </c>
      <c r="AW140" s="23">
        <v>14</v>
      </c>
      <c r="AX140" s="25">
        <v>0</v>
      </c>
      <c r="AY140" s="25">
        <v>6</v>
      </c>
      <c r="AZ140" s="25">
        <v>19</v>
      </c>
      <c r="BA140" s="25">
        <v>9</v>
      </c>
      <c r="BB140" s="25">
        <v>4</v>
      </c>
      <c r="BC140" s="25">
        <v>2</v>
      </c>
      <c r="BD140" s="25">
        <v>0</v>
      </c>
      <c r="BE140" s="25">
        <v>0</v>
      </c>
      <c r="BF140" s="25">
        <v>0</v>
      </c>
      <c r="BG140" s="25">
        <v>0</v>
      </c>
      <c r="BH140" s="25">
        <v>0</v>
      </c>
      <c r="BI140" s="25">
        <v>0</v>
      </c>
      <c r="BJ140" s="26">
        <f t="shared" si="162"/>
        <v>40</v>
      </c>
      <c r="BM140" s="23">
        <v>14</v>
      </c>
      <c r="BN140" s="25">
        <v>0</v>
      </c>
      <c r="BO140" s="25">
        <v>1</v>
      </c>
      <c r="BP140" s="25">
        <v>17</v>
      </c>
      <c r="BQ140" s="25">
        <v>30</v>
      </c>
      <c r="BR140" s="25">
        <v>26</v>
      </c>
      <c r="BS140" s="25">
        <v>2</v>
      </c>
      <c r="BT140" s="25">
        <v>2</v>
      </c>
      <c r="BU140" s="25">
        <v>0</v>
      </c>
      <c r="BV140" s="25">
        <v>0</v>
      </c>
      <c r="BW140" s="25">
        <v>0</v>
      </c>
      <c r="BX140" s="25">
        <v>0</v>
      </c>
      <c r="BY140" s="25">
        <v>0</v>
      </c>
      <c r="BZ140" s="26">
        <f t="shared" si="163"/>
        <v>78</v>
      </c>
      <c r="CC140" s="23">
        <v>14</v>
      </c>
      <c r="CD140" s="25">
        <v>0</v>
      </c>
      <c r="CE140" s="25">
        <v>0</v>
      </c>
      <c r="CF140" s="25">
        <v>24</v>
      </c>
      <c r="CG140" s="25">
        <v>19</v>
      </c>
      <c r="CH140" s="25">
        <v>12</v>
      </c>
      <c r="CI140" s="25">
        <v>5</v>
      </c>
      <c r="CJ140" s="25">
        <v>1</v>
      </c>
      <c r="CK140" s="25">
        <v>0</v>
      </c>
      <c r="CL140" s="25">
        <v>0</v>
      </c>
      <c r="CM140" s="25">
        <v>0</v>
      </c>
      <c r="CN140" s="25">
        <v>0</v>
      </c>
      <c r="CO140" s="25">
        <v>0</v>
      </c>
      <c r="CP140" s="26">
        <f t="shared" si="164"/>
        <v>61</v>
      </c>
      <c r="CS140" s="23">
        <v>14</v>
      </c>
      <c r="CT140" s="25">
        <v>0</v>
      </c>
      <c r="CU140" s="25">
        <v>0</v>
      </c>
      <c r="CV140" s="25">
        <v>11</v>
      </c>
      <c r="CW140" s="25">
        <v>37</v>
      </c>
      <c r="CX140" s="25">
        <v>36</v>
      </c>
      <c r="CY140" s="25">
        <v>7</v>
      </c>
      <c r="CZ140" s="25">
        <v>2</v>
      </c>
      <c r="DA140" s="25">
        <v>0</v>
      </c>
      <c r="DB140" s="25">
        <v>0</v>
      </c>
      <c r="DC140" s="25">
        <v>0</v>
      </c>
      <c r="DD140" s="25">
        <v>0</v>
      </c>
      <c r="DE140" s="25">
        <v>0</v>
      </c>
      <c r="DF140" s="26">
        <f t="shared" si="165"/>
        <v>93</v>
      </c>
      <c r="DI140" s="5"/>
      <c r="DJ140" s="5"/>
      <c r="DK140" s="5"/>
      <c r="DL140" s="5"/>
      <c r="DM140" s="5"/>
      <c r="DN140" s="5"/>
      <c r="DO140" s="5"/>
      <c r="DP140" s="5"/>
      <c r="DQ140" s="5"/>
      <c r="DT140" s="23">
        <v>15</v>
      </c>
      <c r="DU140" s="34">
        <v>34.449091262568587</v>
      </c>
      <c r="DV140" s="34">
        <v>36.997693907605239</v>
      </c>
      <c r="DW140" s="34">
        <v>33.431217169484199</v>
      </c>
      <c r="DX140" s="34">
        <v>33.329564076598722</v>
      </c>
      <c r="DY140" s="34">
        <v>38.547302590333231</v>
      </c>
      <c r="DZ140" s="34">
        <v>39.373712623922067</v>
      </c>
      <c r="EA140" s="34">
        <v>37.978847651689705</v>
      </c>
      <c r="EF140" s="5"/>
      <c r="EG140" s="5"/>
      <c r="EH140" s="5"/>
      <c r="EI140" s="5"/>
      <c r="EJ140" s="5"/>
      <c r="EK140" s="5"/>
      <c r="EL140" s="5"/>
      <c r="EM140" s="5"/>
      <c r="EQ140" s="5"/>
      <c r="ER140" s="5"/>
      <c r="ES140" s="5"/>
      <c r="ET140" s="5"/>
      <c r="EU140" s="5"/>
    </row>
    <row r="141" spans="1:151" ht="9.75" customHeight="1">
      <c r="A141" s="23">
        <v>15</v>
      </c>
      <c r="B141" s="25">
        <v>0</v>
      </c>
      <c r="C141" s="25">
        <v>6</v>
      </c>
      <c r="D141" s="25">
        <v>37</v>
      </c>
      <c r="E141" s="25">
        <v>14</v>
      </c>
      <c r="F141" s="25">
        <v>5</v>
      </c>
      <c r="G141" s="25">
        <v>3</v>
      </c>
      <c r="H141" s="25">
        <v>0</v>
      </c>
      <c r="I141" s="25">
        <v>0</v>
      </c>
      <c r="J141" s="25">
        <v>0</v>
      </c>
      <c r="K141" s="25">
        <v>0</v>
      </c>
      <c r="L141" s="25">
        <v>0</v>
      </c>
      <c r="M141" s="25">
        <v>0</v>
      </c>
      <c r="N141" s="26">
        <f t="shared" si="159"/>
        <v>65</v>
      </c>
      <c r="Q141" s="23">
        <v>15</v>
      </c>
      <c r="R141" s="25">
        <v>0</v>
      </c>
      <c r="S141" s="25">
        <v>9</v>
      </c>
      <c r="T141" s="25">
        <v>31</v>
      </c>
      <c r="U141" s="25">
        <v>27</v>
      </c>
      <c r="V141" s="25">
        <v>11</v>
      </c>
      <c r="W141" s="25">
        <v>4</v>
      </c>
      <c r="X141" s="25">
        <v>1</v>
      </c>
      <c r="Y141" s="25">
        <v>0</v>
      </c>
      <c r="Z141" s="25">
        <v>0</v>
      </c>
      <c r="AA141" s="25">
        <v>0</v>
      </c>
      <c r="AB141" s="25">
        <v>0</v>
      </c>
      <c r="AC141" s="25">
        <v>0</v>
      </c>
      <c r="AD141" s="26">
        <f t="shared" si="160"/>
        <v>83</v>
      </c>
      <c r="AG141" s="23">
        <v>15</v>
      </c>
      <c r="AH141" s="25">
        <v>0</v>
      </c>
      <c r="AI141" s="25">
        <v>10</v>
      </c>
      <c r="AJ141" s="25">
        <v>45</v>
      </c>
      <c r="AK141" s="25">
        <v>23</v>
      </c>
      <c r="AL141" s="25">
        <v>5</v>
      </c>
      <c r="AM141" s="25">
        <v>1</v>
      </c>
      <c r="AN141" s="25">
        <v>0</v>
      </c>
      <c r="AO141" s="25">
        <v>0</v>
      </c>
      <c r="AP141" s="25">
        <v>0</v>
      </c>
      <c r="AQ141" s="25">
        <v>0</v>
      </c>
      <c r="AR141" s="25">
        <v>0</v>
      </c>
      <c r="AS141" s="25">
        <v>0</v>
      </c>
      <c r="AT141" s="26">
        <f t="shared" si="161"/>
        <v>84</v>
      </c>
      <c r="AW141" s="23">
        <v>15</v>
      </c>
      <c r="AX141" s="25">
        <v>0</v>
      </c>
      <c r="AY141" s="25">
        <v>4</v>
      </c>
      <c r="AZ141" s="25">
        <v>33</v>
      </c>
      <c r="BA141" s="25">
        <v>11</v>
      </c>
      <c r="BB141" s="25">
        <v>4</v>
      </c>
      <c r="BC141" s="25">
        <v>1</v>
      </c>
      <c r="BD141" s="25">
        <v>0</v>
      </c>
      <c r="BE141" s="25">
        <v>0</v>
      </c>
      <c r="BF141" s="25">
        <v>0</v>
      </c>
      <c r="BG141" s="25">
        <v>0</v>
      </c>
      <c r="BH141" s="25">
        <v>0</v>
      </c>
      <c r="BI141" s="25">
        <v>0</v>
      </c>
      <c r="BJ141" s="26">
        <f t="shared" si="162"/>
        <v>53</v>
      </c>
      <c r="BM141" s="23">
        <v>15</v>
      </c>
      <c r="BN141" s="25">
        <v>0</v>
      </c>
      <c r="BO141" s="25">
        <v>3</v>
      </c>
      <c r="BP141" s="25">
        <v>19</v>
      </c>
      <c r="BQ141" s="25">
        <v>21</v>
      </c>
      <c r="BR141" s="25">
        <v>21</v>
      </c>
      <c r="BS141" s="25">
        <v>1</v>
      </c>
      <c r="BT141" s="25">
        <v>1</v>
      </c>
      <c r="BU141" s="25">
        <v>0</v>
      </c>
      <c r="BV141" s="25">
        <v>0</v>
      </c>
      <c r="BW141" s="25">
        <v>0</v>
      </c>
      <c r="BX141" s="25">
        <v>0</v>
      </c>
      <c r="BY141" s="25">
        <v>0</v>
      </c>
      <c r="BZ141" s="26">
        <f t="shared" si="163"/>
        <v>66</v>
      </c>
      <c r="CC141" s="23">
        <v>15</v>
      </c>
      <c r="CD141" s="25">
        <v>0</v>
      </c>
      <c r="CE141" s="25">
        <v>0</v>
      </c>
      <c r="CF141" s="25">
        <v>17</v>
      </c>
      <c r="CG141" s="25">
        <v>28</v>
      </c>
      <c r="CH141" s="25">
        <v>22</v>
      </c>
      <c r="CI141" s="25">
        <v>6</v>
      </c>
      <c r="CJ141" s="25">
        <v>1</v>
      </c>
      <c r="CK141" s="25">
        <v>0</v>
      </c>
      <c r="CL141" s="25">
        <v>0</v>
      </c>
      <c r="CM141" s="25">
        <v>0</v>
      </c>
      <c r="CN141" s="25">
        <v>0</v>
      </c>
      <c r="CO141" s="25">
        <v>0</v>
      </c>
      <c r="CP141" s="26">
        <f t="shared" si="164"/>
        <v>74</v>
      </c>
      <c r="CS141" s="23">
        <v>15</v>
      </c>
      <c r="CT141" s="25">
        <v>0</v>
      </c>
      <c r="CU141" s="25">
        <v>1</v>
      </c>
      <c r="CV141" s="25">
        <v>20</v>
      </c>
      <c r="CW141" s="25">
        <v>23</v>
      </c>
      <c r="CX141" s="25">
        <v>14</v>
      </c>
      <c r="CY141" s="25">
        <v>4</v>
      </c>
      <c r="CZ141" s="25">
        <v>0</v>
      </c>
      <c r="DA141" s="25">
        <v>0</v>
      </c>
      <c r="DB141" s="25">
        <v>0</v>
      </c>
      <c r="DC141" s="25">
        <v>0</v>
      </c>
      <c r="DD141" s="25">
        <v>0</v>
      </c>
      <c r="DE141" s="25">
        <v>0</v>
      </c>
      <c r="DF141" s="26">
        <f t="shared" si="165"/>
        <v>62</v>
      </c>
      <c r="DI141" s="5"/>
      <c r="DJ141" s="5"/>
      <c r="DK141" s="5"/>
      <c r="DL141" s="5"/>
      <c r="DM141" s="5"/>
      <c r="DN141" s="5"/>
      <c r="DO141" s="5"/>
      <c r="DP141" s="5"/>
      <c r="DQ141" s="5"/>
      <c r="DT141" s="23">
        <v>16</v>
      </c>
      <c r="DU141" s="34">
        <v>33.744331405947307</v>
      </c>
      <c r="DV141" s="34">
        <v>36.509785982053259</v>
      </c>
      <c r="DW141" s="34">
        <v>36.05207505298894</v>
      </c>
      <c r="DX141" s="34">
        <v>37.19764301237349</v>
      </c>
      <c r="DY141" s="34">
        <v>39.199549091323391</v>
      </c>
      <c r="DZ141" s="34">
        <v>39.351416025631082</v>
      </c>
      <c r="EA141" s="34">
        <v>40.528546265403115</v>
      </c>
      <c r="EF141" s="5"/>
      <c r="EG141" s="5"/>
      <c r="EH141" s="5"/>
      <c r="EI141" s="5"/>
      <c r="EJ141" s="5"/>
      <c r="EK141" s="5"/>
      <c r="EL141" s="5"/>
      <c r="EM141" s="5"/>
      <c r="EQ141" s="5"/>
      <c r="ER141" s="5"/>
      <c r="ES141" s="5"/>
      <c r="ET141" s="5"/>
      <c r="EU141" s="5"/>
    </row>
    <row r="142" spans="1:151" ht="9.75" customHeight="1">
      <c r="A142" s="23">
        <v>16</v>
      </c>
      <c r="B142" s="25">
        <v>0</v>
      </c>
      <c r="C142" s="25">
        <v>11</v>
      </c>
      <c r="D142" s="25">
        <v>49</v>
      </c>
      <c r="E142" s="25">
        <v>23</v>
      </c>
      <c r="F142" s="25">
        <v>8</v>
      </c>
      <c r="G142" s="25">
        <v>1</v>
      </c>
      <c r="H142" s="25">
        <v>0</v>
      </c>
      <c r="I142" s="25">
        <v>0</v>
      </c>
      <c r="J142" s="25">
        <v>0</v>
      </c>
      <c r="K142" s="25">
        <v>0</v>
      </c>
      <c r="L142" s="25">
        <v>0</v>
      </c>
      <c r="M142" s="25">
        <v>0</v>
      </c>
      <c r="N142" s="26">
        <f t="shared" si="159"/>
        <v>92</v>
      </c>
      <c r="Q142" s="23">
        <v>16</v>
      </c>
      <c r="R142" s="25">
        <v>0</v>
      </c>
      <c r="S142" s="25">
        <v>12</v>
      </c>
      <c r="T142" s="25">
        <v>30</v>
      </c>
      <c r="U142" s="25">
        <v>18</v>
      </c>
      <c r="V142" s="25">
        <v>17</v>
      </c>
      <c r="W142" s="25">
        <v>2</v>
      </c>
      <c r="X142" s="25">
        <v>0</v>
      </c>
      <c r="Y142" s="25">
        <v>0</v>
      </c>
      <c r="Z142" s="25">
        <v>0</v>
      </c>
      <c r="AA142" s="25">
        <v>0</v>
      </c>
      <c r="AB142" s="25">
        <v>0</v>
      </c>
      <c r="AC142" s="25">
        <v>0</v>
      </c>
      <c r="AD142" s="26">
        <f t="shared" si="160"/>
        <v>79</v>
      </c>
      <c r="AG142" s="23">
        <v>16</v>
      </c>
      <c r="AH142" s="25">
        <v>0</v>
      </c>
      <c r="AI142" s="25">
        <v>4</v>
      </c>
      <c r="AJ142" s="25">
        <v>31</v>
      </c>
      <c r="AK142" s="25">
        <v>19</v>
      </c>
      <c r="AL142" s="25">
        <v>7</v>
      </c>
      <c r="AM142" s="25">
        <v>4</v>
      </c>
      <c r="AN142" s="25">
        <v>0</v>
      </c>
      <c r="AO142" s="25">
        <v>0</v>
      </c>
      <c r="AP142" s="25">
        <v>0</v>
      </c>
      <c r="AQ142" s="25">
        <v>0</v>
      </c>
      <c r="AR142" s="25">
        <v>0</v>
      </c>
      <c r="AS142" s="25">
        <v>0</v>
      </c>
      <c r="AT142" s="26">
        <f t="shared" si="161"/>
        <v>65</v>
      </c>
      <c r="AW142" s="23">
        <v>16</v>
      </c>
      <c r="AX142" s="25">
        <v>0</v>
      </c>
      <c r="AY142" s="25">
        <v>9</v>
      </c>
      <c r="AZ142" s="25">
        <v>17</v>
      </c>
      <c r="BA142" s="25">
        <v>13</v>
      </c>
      <c r="BB142" s="25">
        <v>8</v>
      </c>
      <c r="BC142" s="25">
        <v>2</v>
      </c>
      <c r="BD142" s="25">
        <v>1</v>
      </c>
      <c r="BE142" s="25">
        <v>0</v>
      </c>
      <c r="BF142" s="25">
        <v>0</v>
      </c>
      <c r="BG142" s="25">
        <v>0</v>
      </c>
      <c r="BH142" s="25">
        <v>0</v>
      </c>
      <c r="BI142" s="25">
        <v>0</v>
      </c>
      <c r="BJ142" s="26">
        <f t="shared" si="162"/>
        <v>50</v>
      </c>
      <c r="BM142" s="23">
        <v>16</v>
      </c>
      <c r="BN142" s="25">
        <v>0</v>
      </c>
      <c r="BO142" s="25">
        <v>1</v>
      </c>
      <c r="BP142" s="25">
        <v>14</v>
      </c>
      <c r="BQ142" s="25">
        <v>30</v>
      </c>
      <c r="BR142" s="25">
        <v>16</v>
      </c>
      <c r="BS142" s="25">
        <v>4</v>
      </c>
      <c r="BT142" s="25">
        <v>0</v>
      </c>
      <c r="BU142" s="25">
        <v>1</v>
      </c>
      <c r="BV142" s="25">
        <v>0</v>
      </c>
      <c r="BW142" s="25">
        <v>0</v>
      </c>
      <c r="BX142" s="25">
        <v>0</v>
      </c>
      <c r="BY142" s="25">
        <v>0</v>
      </c>
      <c r="BZ142" s="26">
        <f t="shared" si="163"/>
        <v>66</v>
      </c>
      <c r="CC142" s="23">
        <v>16</v>
      </c>
      <c r="CD142" s="25">
        <v>0</v>
      </c>
      <c r="CE142" s="25">
        <v>0</v>
      </c>
      <c r="CF142" s="25">
        <v>16</v>
      </c>
      <c r="CG142" s="25">
        <v>25</v>
      </c>
      <c r="CH142" s="25">
        <v>21</v>
      </c>
      <c r="CI142" s="25">
        <v>5</v>
      </c>
      <c r="CJ142" s="25">
        <v>1</v>
      </c>
      <c r="CK142" s="25">
        <v>0</v>
      </c>
      <c r="CL142" s="25">
        <v>0</v>
      </c>
      <c r="CM142" s="25">
        <v>0</v>
      </c>
      <c r="CN142" s="25">
        <v>0</v>
      </c>
      <c r="CO142" s="25">
        <v>0</v>
      </c>
      <c r="CP142" s="26">
        <f t="shared" si="164"/>
        <v>68</v>
      </c>
      <c r="CS142" s="23">
        <v>16</v>
      </c>
      <c r="CT142" s="25">
        <v>0</v>
      </c>
      <c r="CU142" s="25">
        <v>0</v>
      </c>
      <c r="CV142" s="25">
        <v>15</v>
      </c>
      <c r="CW142" s="25">
        <v>19</v>
      </c>
      <c r="CX142" s="25">
        <v>28</v>
      </c>
      <c r="CY142" s="25">
        <v>8</v>
      </c>
      <c r="CZ142" s="25">
        <v>1</v>
      </c>
      <c r="DA142" s="25">
        <v>0</v>
      </c>
      <c r="DB142" s="25">
        <v>0</v>
      </c>
      <c r="DC142" s="25">
        <v>0</v>
      </c>
      <c r="DD142" s="25">
        <v>0</v>
      </c>
      <c r="DE142" s="25">
        <v>0</v>
      </c>
      <c r="DF142" s="26">
        <f t="shared" si="165"/>
        <v>71</v>
      </c>
      <c r="DI142" s="5"/>
      <c r="DJ142" s="5"/>
      <c r="DK142" s="5"/>
      <c r="DL142" s="5"/>
      <c r="DM142" s="5"/>
      <c r="DN142" s="5"/>
      <c r="DO142" s="5"/>
      <c r="DP142" s="5"/>
      <c r="DQ142" s="5"/>
      <c r="DT142" s="23">
        <v>17</v>
      </c>
      <c r="DU142" s="34">
        <v>35.638315370345509</v>
      </c>
      <c r="DV142" s="34">
        <v>37.288335153362404</v>
      </c>
      <c r="DW142" s="34">
        <v>36.603396978085449</v>
      </c>
      <c r="DX142" s="34">
        <v>37.494191559684957</v>
      </c>
      <c r="DY142" s="34">
        <v>39.734942330659585</v>
      </c>
      <c r="DZ142" s="34">
        <v>42.36399579148339</v>
      </c>
      <c r="EA142" s="34">
        <v>39.721638550399156</v>
      </c>
      <c r="EF142" s="5"/>
      <c r="EG142" s="5"/>
      <c r="EH142" s="5"/>
      <c r="EI142" s="5"/>
      <c r="EJ142" s="5"/>
      <c r="EK142" s="5"/>
      <c r="EL142" s="5"/>
      <c r="EM142" s="5"/>
      <c r="EQ142" s="5"/>
      <c r="ER142" s="5"/>
      <c r="ES142" s="5"/>
      <c r="ET142" s="5"/>
      <c r="EU142" s="5"/>
    </row>
    <row r="143" spans="1:151" ht="9.75" customHeight="1">
      <c r="A143" s="23">
        <v>17</v>
      </c>
      <c r="B143" s="25">
        <v>0</v>
      </c>
      <c r="C143" s="25">
        <v>12</v>
      </c>
      <c r="D143" s="25">
        <v>43</v>
      </c>
      <c r="E143" s="25">
        <v>37</v>
      </c>
      <c r="F143" s="25">
        <v>12</v>
      </c>
      <c r="G143" s="25">
        <v>3</v>
      </c>
      <c r="H143" s="25">
        <v>0</v>
      </c>
      <c r="I143" s="25">
        <v>0</v>
      </c>
      <c r="J143" s="25">
        <v>0</v>
      </c>
      <c r="K143" s="25">
        <v>0</v>
      </c>
      <c r="L143" s="25">
        <v>0</v>
      </c>
      <c r="M143" s="25">
        <v>0</v>
      </c>
      <c r="N143" s="26">
        <f t="shared" si="159"/>
        <v>107</v>
      </c>
      <c r="Q143" s="23">
        <v>17</v>
      </c>
      <c r="R143" s="25">
        <v>0</v>
      </c>
      <c r="S143" s="25">
        <v>4</v>
      </c>
      <c r="T143" s="25">
        <v>31</v>
      </c>
      <c r="U143" s="25">
        <v>32</v>
      </c>
      <c r="V143" s="25">
        <v>10</v>
      </c>
      <c r="W143" s="25">
        <v>4</v>
      </c>
      <c r="X143" s="25">
        <v>0</v>
      </c>
      <c r="Y143" s="25">
        <v>1</v>
      </c>
      <c r="Z143" s="25">
        <v>0</v>
      </c>
      <c r="AA143" s="25">
        <v>0</v>
      </c>
      <c r="AB143" s="25">
        <v>0</v>
      </c>
      <c r="AC143" s="25">
        <v>0</v>
      </c>
      <c r="AD143" s="26">
        <f t="shared" si="160"/>
        <v>82</v>
      </c>
      <c r="AG143" s="23">
        <v>17</v>
      </c>
      <c r="AH143" s="25">
        <v>0</v>
      </c>
      <c r="AI143" s="25">
        <v>6</v>
      </c>
      <c r="AJ143" s="25">
        <v>32</v>
      </c>
      <c r="AK143" s="25">
        <v>21</v>
      </c>
      <c r="AL143" s="25">
        <v>10</v>
      </c>
      <c r="AM143" s="25">
        <v>3</v>
      </c>
      <c r="AN143" s="25">
        <v>1</v>
      </c>
      <c r="AO143" s="25">
        <v>0</v>
      </c>
      <c r="AP143" s="25">
        <v>0</v>
      </c>
      <c r="AQ143" s="25">
        <v>0</v>
      </c>
      <c r="AR143" s="25">
        <v>0</v>
      </c>
      <c r="AS143" s="25">
        <v>0</v>
      </c>
      <c r="AT143" s="26">
        <f t="shared" si="161"/>
        <v>73</v>
      </c>
      <c r="AW143" s="23">
        <v>17</v>
      </c>
      <c r="AX143" s="25">
        <v>0</v>
      </c>
      <c r="AY143" s="25">
        <v>7</v>
      </c>
      <c r="AZ143" s="25">
        <v>27</v>
      </c>
      <c r="BA143" s="25">
        <v>12</v>
      </c>
      <c r="BB143" s="25">
        <v>12</v>
      </c>
      <c r="BC143" s="25">
        <v>2</v>
      </c>
      <c r="BD143" s="25">
        <v>2</v>
      </c>
      <c r="BE143" s="25">
        <v>0</v>
      </c>
      <c r="BF143" s="25">
        <v>0</v>
      </c>
      <c r="BG143" s="25">
        <v>0</v>
      </c>
      <c r="BH143" s="25">
        <v>0</v>
      </c>
      <c r="BI143" s="25">
        <v>0</v>
      </c>
      <c r="BJ143" s="26">
        <f t="shared" si="162"/>
        <v>62</v>
      </c>
      <c r="BM143" s="23">
        <v>17</v>
      </c>
      <c r="BN143" s="25">
        <v>0</v>
      </c>
      <c r="BO143" s="25">
        <v>3</v>
      </c>
      <c r="BP143" s="25">
        <v>29</v>
      </c>
      <c r="BQ143" s="25">
        <v>18</v>
      </c>
      <c r="BR143" s="25">
        <v>23</v>
      </c>
      <c r="BS143" s="25">
        <v>6</v>
      </c>
      <c r="BT143" s="25">
        <v>3</v>
      </c>
      <c r="BU143" s="25">
        <v>0</v>
      </c>
      <c r="BV143" s="25">
        <v>0</v>
      </c>
      <c r="BW143" s="25">
        <v>0</v>
      </c>
      <c r="BX143" s="25">
        <v>0</v>
      </c>
      <c r="BY143" s="25">
        <v>0</v>
      </c>
      <c r="BZ143" s="26">
        <f t="shared" si="163"/>
        <v>82</v>
      </c>
      <c r="CC143" s="23">
        <v>17</v>
      </c>
      <c r="CD143" s="25">
        <v>0</v>
      </c>
      <c r="CE143" s="25">
        <v>1</v>
      </c>
      <c r="CF143" s="25">
        <v>14</v>
      </c>
      <c r="CG143" s="25">
        <v>32</v>
      </c>
      <c r="CH143" s="25">
        <v>23</v>
      </c>
      <c r="CI143" s="25">
        <v>23</v>
      </c>
      <c r="CJ143" s="25">
        <v>2</v>
      </c>
      <c r="CK143" s="25">
        <v>1</v>
      </c>
      <c r="CL143" s="25">
        <v>0</v>
      </c>
      <c r="CM143" s="25">
        <v>0</v>
      </c>
      <c r="CN143" s="25">
        <v>0</v>
      </c>
      <c r="CO143" s="25">
        <v>0</v>
      </c>
      <c r="CP143" s="26">
        <f t="shared" si="164"/>
        <v>96</v>
      </c>
      <c r="CS143" s="23">
        <v>17</v>
      </c>
      <c r="CT143" s="25">
        <v>0</v>
      </c>
      <c r="CU143" s="25">
        <v>1</v>
      </c>
      <c r="CV143" s="25">
        <v>11</v>
      </c>
      <c r="CW143" s="25">
        <v>37</v>
      </c>
      <c r="CX143" s="25">
        <v>27</v>
      </c>
      <c r="CY143" s="25">
        <v>9</v>
      </c>
      <c r="CZ143" s="25">
        <v>0</v>
      </c>
      <c r="DA143" s="25">
        <v>0</v>
      </c>
      <c r="DB143" s="25">
        <v>0</v>
      </c>
      <c r="DC143" s="25">
        <v>0</v>
      </c>
      <c r="DD143" s="25">
        <v>0</v>
      </c>
      <c r="DE143" s="25">
        <v>0</v>
      </c>
      <c r="DF143" s="26">
        <f t="shared" si="165"/>
        <v>85</v>
      </c>
      <c r="DI143" s="5"/>
      <c r="DJ143" s="5"/>
      <c r="DK143" s="5"/>
      <c r="DL143" s="5"/>
      <c r="DM143" s="5"/>
      <c r="DN143" s="5"/>
      <c r="DO143" s="5"/>
      <c r="DP143" s="5"/>
      <c r="DQ143" s="5"/>
      <c r="DT143" s="23">
        <v>18</v>
      </c>
      <c r="DU143" s="34">
        <v>35.411329818638031</v>
      </c>
      <c r="DV143" s="34">
        <v>38.398953296080109</v>
      </c>
      <c r="DW143" s="34">
        <v>37.930877646137205</v>
      </c>
      <c r="DX143" s="34">
        <v>37.989321006904085</v>
      </c>
      <c r="DY143" s="34">
        <v>40.78757592612881</v>
      </c>
      <c r="DZ143" s="34">
        <v>41.943579830813121</v>
      </c>
      <c r="EA143" s="34">
        <v>41.617111389770905</v>
      </c>
      <c r="EF143" s="5"/>
      <c r="EG143" s="5"/>
      <c r="EH143" s="5"/>
      <c r="EI143" s="5"/>
      <c r="EJ143" s="5"/>
      <c r="EK143" s="5"/>
      <c r="EL143" s="5"/>
      <c r="EM143" s="5"/>
      <c r="EQ143" s="5"/>
      <c r="ER143" s="5"/>
      <c r="ES143" s="5"/>
      <c r="ET143" s="5"/>
      <c r="EU143" s="5"/>
    </row>
    <row r="144" spans="1:151" ht="9.75" customHeight="1">
      <c r="A144" s="23">
        <v>18</v>
      </c>
      <c r="B144" s="25">
        <v>0</v>
      </c>
      <c r="C144" s="25">
        <v>3</v>
      </c>
      <c r="D144" s="25">
        <v>47</v>
      </c>
      <c r="E144" s="25">
        <v>26</v>
      </c>
      <c r="F144" s="25">
        <v>10</v>
      </c>
      <c r="G144" s="25">
        <v>4</v>
      </c>
      <c r="H144" s="25">
        <v>0</v>
      </c>
      <c r="I144" s="25">
        <v>0</v>
      </c>
      <c r="J144" s="25">
        <v>0</v>
      </c>
      <c r="K144" s="25">
        <v>0</v>
      </c>
      <c r="L144" s="25">
        <v>0</v>
      </c>
      <c r="M144" s="25">
        <v>0</v>
      </c>
      <c r="N144" s="26">
        <f t="shared" si="159"/>
        <v>90</v>
      </c>
      <c r="Q144" s="23">
        <v>18</v>
      </c>
      <c r="R144" s="25">
        <v>0</v>
      </c>
      <c r="S144" s="25">
        <v>7</v>
      </c>
      <c r="T144" s="25">
        <v>27</v>
      </c>
      <c r="U144" s="25">
        <v>23</v>
      </c>
      <c r="V144" s="25">
        <v>14</v>
      </c>
      <c r="W144" s="25">
        <v>1</v>
      </c>
      <c r="X144" s="25">
        <v>1</v>
      </c>
      <c r="Y144" s="25">
        <v>2</v>
      </c>
      <c r="Z144" s="25">
        <v>0</v>
      </c>
      <c r="AA144" s="25">
        <v>0</v>
      </c>
      <c r="AB144" s="25">
        <v>0</v>
      </c>
      <c r="AC144" s="25">
        <v>0</v>
      </c>
      <c r="AD144" s="26">
        <f t="shared" si="160"/>
        <v>75</v>
      </c>
      <c r="AG144" s="23">
        <v>18</v>
      </c>
      <c r="AH144" s="25">
        <v>0</v>
      </c>
      <c r="AI144" s="25">
        <v>5</v>
      </c>
      <c r="AJ144" s="25">
        <v>27</v>
      </c>
      <c r="AK144" s="25">
        <v>20</v>
      </c>
      <c r="AL144" s="25">
        <v>15</v>
      </c>
      <c r="AM144" s="25">
        <v>1</v>
      </c>
      <c r="AN144" s="25">
        <v>1</v>
      </c>
      <c r="AO144" s="25">
        <v>1</v>
      </c>
      <c r="AP144" s="25">
        <v>0</v>
      </c>
      <c r="AQ144" s="25">
        <v>0</v>
      </c>
      <c r="AR144" s="25">
        <v>0</v>
      </c>
      <c r="AS144" s="25">
        <v>0</v>
      </c>
      <c r="AT144" s="26">
        <f t="shared" si="161"/>
        <v>70</v>
      </c>
      <c r="AW144" s="23">
        <v>18</v>
      </c>
      <c r="AX144" s="25">
        <v>0</v>
      </c>
      <c r="AY144" s="25">
        <v>1</v>
      </c>
      <c r="AZ144" s="25">
        <v>22</v>
      </c>
      <c r="BA144" s="25">
        <v>17</v>
      </c>
      <c r="BB144" s="25">
        <v>5</v>
      </c>
      <c r="BC144" s="25">
        <v>1</v>
      </c>
      <c r="BD144" s="25">
        <v>0</v>
      </c>
      <c r="BE144" s="25">
        <v>0</v>
      </c>
      <c r="BF144" s="25">
        <v>0</v>
      </c>
      <c r="BG144" s="25">
        <v>1</v>
      </c>
      <c r="BH144" s="25">
        <v>0</v>
      </c>
      <c r="BI144" s="25">
        <v>0</v>
      </c>
      <c r="BJ144" s="26">
        <f t="shared" si="162"/>
        <v>47</v>
      </c>
      <c r="BM144" s="23">
        <v>18</v>
      </c>
      <c r="BN144" s="25">
        <v>0</v>
      </c>
      <c r="BO144" s="25">
        <v>2</v>
      </c>
      <c r="BP144" s="25">
        <v>20</v>
      </c>
      <c r="BQ144" s="25">
        <v>33</v>
      </c>
      <c r="BR144" s="25">
        <v>33</v>
      </c>
      <c r="BS144" s="25">
        <v>7</v>
      </c>
      <c r="BT144" s="25">
        <v>5</v>
      </c>
      <c r="BU144" s="25">
        <v>0</v>
      </c>
      <c r="BV144" s="25">
        <v>0</v>
      </c>
      <c r="BW144" s="25">
        <v>0</v>
      </c>
      <c r="BX144" s="25">
        <v>0</v>
      </c>
      <c r="BY144" s="25">
        <v>0</v>
      </c>
      <c r="BZ144" s="26">
        <f t="shared" si="163"/>
        <v>100</v>
      </c>
      <c r="CC144" s="23">
        <v>18</v>
      </c>
      <c r="CD144" s="25">
        <v>0</v>
      </c>
      <c r="CE144" s="25">
        <v>1</v>
      </c>
      <c r="CF144" s="25">
        <v>16</v>
      </c>
      <c r="CG144" s="25">
        <v>29</v>
      </c>
      <c r="CH144" s="25">
        <v>34</v>
      </c>
      <c r="CI144" s="25">
        <v>20</v>
      </c>
      <c r="CJ144" s="25">
        <v>3</v>
      </c>
      <c r="CK144" s="25">
        <v>0</v>
      </c>
      <c r="CL144" s="25">
        <v>0</v>
      </c>
      <c r="CM144" s="25">
        <v>0</v>
      </c>
      <c r="CN144" s="25">
        <v>0</v>
      </c>
      <c r="CO144" s="25">
        <v>0</v>
      </c>
      <c r="CP144" s="26">
        <f t="shared" si="164"/>
        <v>103</v>
      </c>
      <c r="CS144" s="23">
        <v>18</v>
      </c>
      <c r="CT144" s="25">
        <v>0</v>
      </c>
      <c r="CU144" s="25">
        <v>2</v>
      </c>
      <c r="CV144" s="25">
        <v>13</v>
      </c>
      <c r="CW144" s="25">
        <v>30</v>
      </c>
      <c r="CX144" s="25">
        <v>30</v>
      </c>
      <c r="CY144" s="25">
        <v>10</v>
      </c>
      <c r="CZ144" s="25">
        <v>3</v>
      </c>
      <c r="DA144" s="25">
        <v>1</v>
      </c>
      <c r="DB144" s="25">
        <v>0</v>
      </c>
      <c r="DC144" s="25">
        <v>0</v>
      </c>
      <c r="DD144" s="25">
        <v>0</v>
      </c>
      <c r="DE144" s="25">
        <v>0</v>
      </c>
      <c r="DF144" s="26">
        <f t="shared" si="165"/>
        <v>89</v>
      </c>
      <c r="DI144" s="5"/>
      <c r="DJ144" s="5"/>
      <c r="DK144" s="5"/>
      <c r="DL144" s="5"/>
      <c r="DM144" s="5"/>
      <c r="DN144" s="5"/>
      <c r="DO144" s="5"/>
      <c r="DP144" s="5"/>
      <c r="DQ144" s="5"/>
      <c r="DT144" s="23">
        <v>19</v>
      </c>
      <c r="DU144" s="34">
        <v>37.935231812262806</v>
      </c>
      <c r="DV144" s="34">
        <v>35.547131165337213</v>
      </c>
      <c r="DW144" s="34">
        <v>39.203103757029197</v>
      </c>
      <c r="DX144" s="34">
        <v>39.369511589890152</v>
      </c>
      <c r="DY144" s="34">
        <v>42.116744724900329</v>
      </c>
      <c r="DZ144" s="34">
        <v>42.239212835009511</v>
      </c>
      <c r="EA144" s="34">
        <v>43.029878340246064</v>
      </c>
      <c r="EF144" s="5"/>
      <c r="EG144" s="5"/>
      <c r="EH144" s="5"/>
      <c r="EI144" s="5"/>
      <c r="EJ144" s="5"/>
      <c r="EK144" s="5"/>
      <c r="EL144" s="5"/>
      <c r="EM144" s="5"/>
      <c r="EQ144" s="5"/>
      <c r="ER144" s="5"/>
      <c r="ES144" s="5"/>
      <c r="ET144" s="5"/>
      <c r="EU144" s="5"/>
    </row>
    <row r="145" spans="1:151" ht="9.75" customHeight="1">
      <c r="A145" s="23">
        <v>19</v>
      </c>
      <c r="B145" s="25">
        <v>0</v>
      </c>
      <c r="C145" s="25">
        <v>3</v>
      </c>
      <c r="D145" s="25">
        <v>29</v>
      </c>
      <c r="E145" s="25">
        <v>17</v>
      </c>
      <c r="F145" s="25">
        <v>10</v>
      </c>
      <c r="G145" s="25">
        <v>6</v>
      </c>
      <c r="H145" s="25">
        <v>1</v>
      </c>
      <c r="I145" s="25">
        <v>0</v>
      </c>
      <c r="J145" s="25">
        <v>0</v>
      </c>
      <c r="K145" s="25">
        <v>0</v>
      </c>
      <c r="L145" s="25">
        <v>0</v>
      </c>
      <c r="M145" s="25">
        <v>0</v>
      </c>
      <c r="N145" s="26">
        <f t="shared" si="159"/>
        <v>66</v>
      </c>
      <c r="Q145" s="23">
        <v>19</v>
      </c>
      <c r="R145" s="25">
        <v>0</v>
      </c>
      <c r="S145" s="25">
        <v>0</v>
      </c>
      <c r="T145" s="25">
        <v>37</v>
      </c>
      <c r="U145" s="25">
        <v>26</v>
      </c>
      <c r="V145" s="25">
        <v>7</v>
      </c>
      <c r="W145" s="25">
        <v>2</v>
      </c>
      <c r="X145" s="25">
        <v>1</v>
      </c>
      <c r="Y145" s="25">
        <v>0</v>
      </c>
      <c r="Z145" s="25">
        <v>0</v>
      </c>
      <c r="AA145" s="25">
        <v>0</v>
      </c>
      <c r="AB145" s="25">
        <v>0</v>
      </c>
      <c r="AC145" s="25">
        <v>0</v>
      </c>
      <c r="AD145" s="26">
        <f t="shared" si="160"/>
        <v>73</v>
      </c>
      <c r="AG145" s="23">
        <v>19</v>
      </c>
      <c r="AH145" s="25">
        <v>0</v>
      </c>
      <c r="AI145" s="25">
        <v>3</v>
      </c>
      <c r="AJ145" s="25">
        <v>17</v>
      </c>
      <c r="AK145" s="25">
        <v>17</v>
      </c>
      <c r="AL145" s="25">
        <v>11</v>
      </c>
      <c r="AM145" s="25">
        <v>4</v>
      </c>
      <c r="AN145" s="25">
        <v>0</v>
      </c>
      <c r="AO145" s="25">
        <v>1</v>
      </c>
      <c r="AP145" s="25">
        <v>0</v>
      </c>
      <c r="AQ145" s="25">
        <v>0</v>
      </c>
      <c r="AR145" s="25">
        <v>0</v>
      </c>
      <c r="AS145" s="25">
        <v>0</v>
      </c>
      <c r="AT145" s="26">
        <f t="shared" si="161"/>
        <v>53</v>
      </c>
      <c r="AW145" s="23">
        <v>19</v>
      </c>
      <c r="AX145" s="25">
        <v>0</v>
      </c>
      <c r="AY145" s="25">
        <v>4</v>
      </c>
      <c r="AZ145" s="25">
        <v>16</v>
      </c>
      <c r="BA145" s="25">
        <v>17</v>
      </c>
      <c r="BB145" s="25">
        <v>7</v>
      </c>
      <c r="BC145" s="25">
        <v>1</v>
      </c>
      <c r="BD145" s="25">
        <v>4</v>
      </c>
      <c r="BE145" s="25">
        <v>0</v>
      </c>
      <c r="BF145" s="25">
        <v>0</v>
      </c>
      <c r="BG145" s="25">
        <v>0</v>
      </c>
      <c r="BH145" s="25">
        <v>0</v>
      </c>
      <c r="BI145" s="25">
        <v>0</v>
      </c>
      <c r="BJ145" s="26">
        <f t="shared" si="162"/>
        <v>49</v>
      </c>
      <c r="BM145" s="23">
        <v>19</v>
      </c>
      <c r="BN145" s="25">
        <v>0</v>
      </c>
      <c r="BO145" s="25">
        <v>2</v>
      </c>
      <c r="BP145" s="25">
        <v>8</v>
      </c>
      <c r="BQ145" s="25">
        <v>26</v>
      </c>
      <c r="BR145" s="25">
        <v>11</v>
      </c>
      <c r="BS145" s="25">
        <v>7</v>
      </c>
      <c r="BT145" s="25">
        <v>2</v>
      </c>
      <c r="BU145" s="25">
        <v>2</v>
      </c>
      <c r="BV145" s="25">
        <v>0</v>
      </c>
      <c r="BW145" s="25">
        <v>0</v>
      </c>
      <c r="BX145" s="25">
        <v>0</v>
      </c>
      <c r="BY145" s="25">
        <v>0</v>
      </c>
      <c r="BZ145" s="26">
        <f t="shared" si="163"/>
        <v>58</v>
      </c>
      <c r="CC145" s="23">
        <v>19</v>
      </c>
      <c r="CD145" s="25">
        <v>0</v>
      </c>
      <c r="CE145" s="25">
        <v>1</v>
      </c>
      <c r="CF145" s="25">
        <v>10</v>
      </c>
      <c r="CG145" s="25">
        <v>14</v>
      </c>
      <c r="CH145" s="25">
        <v>18</v>
      </c>
      <c r="CI145" s="25">
        <v>11</v>
      </c>
      <c r="CJ145" s="25">
        <v>2</v>
      </c>
      <c r="CK145" s="25">
        <v>0</v>
      </c>
      <c r="CL145" s="25">
        <v>0</v>
      </c>
      <c r="CM145" s="25">
        <v>0</v>
      </c>
      <c r="CN145" s="25">
        <v>0</v>
      </c>
      <c r="CO145" s="25">
        <v>0</v>
      </c>
      <c r="CP145" s="26">
        <f t="shared" si="164"/>
        <v>56</v>
      </c>
      <c r="CS145" s="23">
        <v>19</v>
      </c>
      <c r="CT145" s="25">
        <v>0</v>
      </c>
      <c r="CU145" s="25">
        <v>0</v>
      </c>
      <c r="CV145" s="25">
        <v>5</v>
      </c>
      <c r="CW145" s="25">
        <v>23</v>
      </c>
      <c r="CX145" s="25">
        <v>29</v>
      </c>
      <c r="CY145" s="25">
        <v>13</v>
      </c>
      <c r="CZ145" s="25">
        <v>2</v>
      </c>
      <c r="DA145" s="25">
        <v>1</v>
      </c>
      <c r="DB145" s="25">
        <v>1</v>
      </c>
      <c r="DC145" s="25">
        <v>0</v>
      </c>
      <c r="DD145" s="25">
        <v>0</v>
      </c>
      <c r="DE145" s="25">
        <v>0</v>
      </c>
      <c r="DF145" s="26">
        <f t="shared" si="165"/>
        <v>74</v>
      </c>
      <c r="DI145" s="5"/>
      <c r="DJ145" s="5"/>
      <c r="DK145" s="5"/>
      <c r="DL145" s="5"/>
      <c r="DM145" s="5"/>
      <c r="DN145" s="5"/>
      <c r="DO145" s="5"/>
      <c r="DP145" s="5"/>
      <c r="DQ145" s="5"/>
      <c r="DT145" s="23">
        <v>20</v>
      </c>
      <c r="DU145" s="34">
        <v>35.415681951371532</v>
      </c>
      <c r="DV145" s="34">
        <v>36.183658027550827</v>
      </c>
      <c r="DW145" s="34">
        <v>38.935373247545755</v>
      </c>
      <c r="DX145" s="34">
        <v>39.217717578715536</v>
      </c>
      <c r="DY145" s="34">
        <v>40.183939954378879</v>
      </c>
      <c r="DZ145" s="34">
        <v>41.168799934536679</v>
      </c>
      <c r="EA145" s="34">
        <v>40.224700893438609</v>
      </c>
      <c r="EF145" s="41" t="str">
        <f>TEXT(EF146,"dddd")</f>
        <v>Tuesday</v>
      </c>
      <c r="EH145" s="5"/>
      <c r="EI145" s="5"/>
      <c r="EJ145" s="5"/>
      <c r="EK145" s="5"/>
      <c r="EL145" s="5"/>
      <c r="EM145" s="5"/>
      <c r="EQ145" s="5"/>
      <c r="ER145" s="5"/>
      <c r="ES145" s="5"/>
      <c r="ET145" s="5"/>
      <c r="EU145" s="5"/>
    </row>
    <row r="146" spans="1:151" ht="9.75" customHeight="1">
      <c r="A146" s="23">
        <v>20</v>
      </c>
      <c r="B146" s="25">
        <v>0</v>
      </c>
      <c r="C146" s="25">
        <v>1</v>
      </c>
      <c r="D146" s="25">
        <v>18</v>
      </c>
      <c r="E146" s="25">
        <v>9</v>
      </c>
      <c r="F146" s="25">
        <v>5</v>
      </c>
      <c r="G146" s="25">
        <v>1</v>
      </c>
      <c r="H146" s="25">
        <v>0</v>
      </c>
      <c r="I146" s="25">
        <v>0</v>
      </c>
      <c r="J146" s="25">
        <v>0</v>
      </c>
      <c r="K146" s="25">
        <v>0</v>
      </c>
      <c r="L146" s="25">
        <v>0</v>
      </c>
      <c r="M146" s="25">
        <v>0</v>
      </c>
      <c r="N146" s="26">
        <f t="shared" si="159"/>
        <v>34</v>
      </c>
      <c r="Q146" s="23">
        <v>20</v>
      </c>
      <c r="R146" s="25">
        <v>0</v>
      </c>
      <c r="S146" s="25">
        <v>7</v>
      </c>
      <c r="T146" s="25">
        <v>30</v>
      </c>
      <c r="U146" s="25">
        <v>9</v>
      </c>
      <c r="V146" s="25">
        <v>6</v>
      </c>
      <c r="W146" s="25">
        <v>4</v>
      </c>
      <c r="X146" s="25">
        <v>1</v>
      </c>
      <c r="Y146" s="25">
        <v>0</v>
      </c>
      <c r="Z146" s="25">
        <v>0</v>
      </c>
      <c r="AA146" s="25">
        <v>0</v>
      </c>
      <c r="AB146" s="25">
        <v>0</v>
      </c>
      <c r="AC146" s="25">
        <v>0</v>
      </c>
      <c r="AD146" s="26">
        <f t="shared" si="160"/>
        <v>57</v>
      </c>
      <c r="AG146" s="23">
        <v>20</v>
      </c>
      <c r="AH146" s="25">
        <v>0</v>
      </c>
      <c r="AI146" s="25">
        <v>4</v>
      </c>
      <c r="AJ146" s="25">
        <v>17</v>
      </c>
      <c r="AK146" s="25">
        <v>12</v>
      </c>
      <c r="AL146" s="25">
        <v>8</v>
      </c>
      <c r="AM146" s="25">
        <v>1</v>
      </c>
      <c r="AN146" s="25">
        <v>0</v>
      </c>
      <c r="AO146" s="25">
        <v>2</v>
      </c>
      <c r="AP146" s="25">
        <v>0</v>
      </c>
      <c r="AQ146" s="25">
        <v>0</v>
      </c>
      <c r="AR146" s="25">
        <v>0</v>
      </c>
      <c r="AS146" s="25">
        <v>0</v>
      </c>
      <c r="AT146" s="26">
        <f t="shared" si="161"/>
        <v>44</v>
      </c>
      <c r="AW146" s="23">
        <v>20</v>
      </c>
      <c r="AX146" s="25">
        <v>0</v>
      </c>
      <c r="AY146" s="25">
        <v>3</v>
      </c>
      <c r="AZ146" s="25">
        <v>13</v>
      </c>
      <c r="BA146" s="25">
        <v>11</v>
      </c>
      <c r="BB146" s="25">
        <v>6</v>
      </c>
      <c r="BC146" s="25">
        <v>3</v>
      </c>
      <c r="BD146" s="25">
        <v>0</v>
      </c>
      <c r="BE146" s="25">
        <v>1</v>
      </c>
      <c r="BF146" s="25">
        <v>0</v>
      </c>
      <c r="BG146" s="25">
        <v>0</v>
      </c>
      <c r="BH146" s="25">
        <v>0</v>
      </c>
      <c r="BI146" s="25">
        <v>0</v>
      </c>
      <c r="BJ146" s="26">
        <f t="shared" si="162"/>
        <v>37</v>
      </c>
      <c r="BM146" s="23">
        <v>20</v>
      </c>
      <c r="BN146" s="25">
        <v>0</v>
      </c>
      <c r="BO146" s="25">
        <v>0</v>
      </c>
      <c r="BP146" s="25">
        <v>11</v>
      </c>
      <c r="BQ146" s="25">
        <v>15</v>
      </c>
      <c r="BR146" s="25">
        <v>21</v>
      </c>
      <c r="BS146" s="25">
        <v>4</v>
      </c>
      <c r="BT146" s="25">
        <v>1</v>
      </c>
      <c r="BU146" s="25">
        <v>0</v>
      </c>
      <c r="BV146" s="25">
        <v>0</v>
      </c>
      <c r="BW146" s="25">
        <v>0</v>
      </c>
      <c r="BX146" s="25">
        <v>0</v>
      </c>
      <c r="BY146" s="25">
        <v>0</v>
      </c>
      <c r="BZ146" s="26">
        <f t="shared" si="163"/>
        <v>52</v>
      </c>
      <c r="CC146" s="23">
        <v>20</v>
      </c>
      <c r="CD146" s="25">
        <v>0</v>
      </c>
      <c r="CE146" s="25">
        <v>0</v>
      </c>
      <c r="CF146" s="25">
        <v>10</v>
      </c>
      <c r="CG146" s="25">
        <v>19</v>
      </c>
      <c r="CH146" s="25">
        <v>26</v>
      </c>
      <c r="CI146" s="25">
        <v>3</v>
      </c>
      <c r="CJ146" s="25">
        <v>4</v>
      </c>
      <c r="CK146" s="25">
        <v>0</v>
      </c>
      <c r="CL146" s="25">
        <v>0</v>
      </c>
      <c r="CM146" s="25">
        <v>0</v>
      </c>
      <c r="CN146" s="25">
        <v>0</v>
      </c>
      <c r="CO146" s="25">
        <v>0</v>
      </c>
      <c r="CP146" s="26">
        <f t="shared" si="164"/>
        <v>62</v>
      </c>
      <c r="CS146" s="23">
        <v>20</v>
      </c>
      <c r="CT146" s="25">
        <v>0</v>
      </c>
      <c r="CU146" s="25">
        <v>0</v>
      </c>
      <c r="CV146" s="25">
        <v>6</v>
      </c>
      <c r="CW146" s="25">
        <v>18</v>
      </c>
      <c r="CX146" s="25">
        <v>20</v>
      </c>
      <c r="CY146" s="25">
        <v>2</v>
      </c>
      <c r="CZ146" s="25">
        <v>0</v>
      </c>
      <c r="DA146" s="25">
        <v>1</v>
      </c>
      <c r="DB146" s="25">
        <v>0</v>
      </c>
      <c r="DC146" s="25">
        <v>0</v>
      </c>
      <c r="DD146" s="25">
        <v>0</v>
      </c>
      <c r="DE146" s="25">
        <v>0</v>
      </c>
      <c r="DF146" s="26">
        <f t="shared" si="165"/>
        <v>47</v>
      </c>
      <c r="DI146" s="5"/>
      <c r="DJ146" s="5"/>
      <c r="DK146" s="5"/>
      <c r="DL146" s="5"/>
      <c r="DM146" s="5"/>
      <c r="DN146" s="5"/>
      <c r="DO146" s="5"/>
      <c r="DP146" s="5"/>
      <c r="DQ146" s="5"/>
      <c r="DT146" s="23">
        <v>21</v>
      </c>
      <c r="DU146" s="34">
        <v>37.185341357611406</v>
      </c>
      <c r="DV146" s="34">
        <v>38.193144182080374</v>
      </c>
      <c r="DW146" s="34">
        <v>39.756115499313402</v>
      </c>
      <c r="DX146" s="34">
        <v>34.894444916133644</v>
      </c>
      <c r="DY146" s="34">
        <v>40.841620493763081</v>
      </c>
      <c r="DZ146" s="34">
        <v>41.976377374032261</v>
      </c>
      <c r="EA146" s="34">
        <v>39.522462807893646</v>
      </c>
      <c r="EF146" s="42">
        <f>EF137+1</f>
        <v>44061</v>
      </c>
      <c r="EG146" s="5"/>
      <c r="EH146" s="5"/>
      <c r="EI146" s="5"/>
      <c r="EJ146" s="5"/>
      <c r="EK146" s="5"/>
      <c r="EL146" s="5"/>
      <c r="EM146" s="5"/>
      <c r="EQ146" s="5"/>
      <c r="ER146" s="5"/>
      <c r="ES146" s="5"/>
      <c r="ET146" s="5"/>
      <c r="EU146" s="5"/>
    </row>
    <row r="147" spans="1:151" ht="9.75" customHeight="1">
      <c r="A147" s="23">
        <v>21</v>
      </c>
      <c r="B147" s="25">
        <v>0</v>
      </c>
      <c r="C147" s="25">
        <v>1</v>
      </c>
      <c r="D147" s="25">
        <v>17</v>
      </c>
      <c r="E147" s="25">
        <v>16</v>
      </c>
      <c r="F147" s="25">
        <v>4</v>
      </c>
      <c r="G147" s="25">
        <v>0</v>
      </c>
      <c r="H147" s="25">
        <v>0</v>
      </c>
      <c r="I147" s="25">
        <v>0</v>
      </c>
      <c r="J147" s="25">
        <v>1</v>
      </c>
      <c r="K147" s="25">
        <v>0</v>
      </c>
      <c r="L147" s="25">
        <v>0</v>
      </c>
      <c r="M147" s="25">
        <v>0</v>
      </c>
      <c r="N147" s="26">
        <f t="shared" si="159"/>
        <v>39</v>
      </c>
      <c r="Q147" s="23">
        <v>21</v>
      </c>
      <c r="R147" s="25">
        <v>0</v>
      </c>
      <c r="S147" s="25">
        <v>3</v>
      </c>
      <c r="T147" s="25">
        <v>12</v>
      </c>
      <c r="U147" s="25">
        <v>5</v>
      </c>
      <c r="V147" s="25">
        <v>6</v>
      </c>
      <c r="W147" s="25">
        <v>3</v>
      </c>
      <c r="X147" s="25">
        <v>0</v>
      </c>
      <c r="Y147" s="25">
        <v>0</v>
      </c>
      <c r="Z147" s="25">
        <v>0</v>
      </c>
      <c r="AA147" s="25">
        <v>0</v>
      </c>
      <c r="AB147" s="25">
        <v>0</v>
      </c>
      <c r="AC147" s="25">
        <v>0</v>
      </c>
      <c r="AD147" s="26">
        <f t="shared" si="160"/>
        <v>29</v>
      </c>
      <c r="AG147" s="23">
        <v>21</v>
      </c>
      <c r="AH147" s="25">
        <v>0</v>
      </c>
      <c r="AI147" s="25">
        <v>4</v>
      </c>
      <c r="AJ147" s="25">
        <v>10</v>
      </c>
      <c r="AK147" s="25">
        <v>6</v>
      </c>
      <c r="AL147" s="25">
        <v>7</v>
      </c>
      <c r="AM147" s="25">
        <v>3</v>
      </c>
      <c r="AN147" s="25">
        <v>1</v>
      </c>
      <c r="AO147" s="25">
        <v>0</v>
      </c>
      <c r="AP147" s="25">
        <v>0</v>
      </c>
      <c r="AQ147" s="25">
        <v>0</v>
      </c>
      <c r="AR147" s="25">
        <v>0</v>
      </c>
      <c r="AS147" s="25">
        <v>0</v>
      </c>
      <c r="AT147" s="26">
        <f t="shared" si="161"/>
        <v>31</v>
      </c>
      <c r="AW147" s="23">
        <v>21</v>
      </c>
      <c r="AX147" s="25">
        <v>0</v>
      </c>
      <c r="AY147" s="25">
        <v>2</v>
      </c>
      <c r="AZ147" s="25">
        <v>15</v>
      </c>
      <c r="BA147" s="25">
        <v>6</v>
      </c>
      <c r="BB147" s="25">
        <v>3</v>
      </c>
      <c r="BC147" s="25">
        <v>1</v>
      </c>
      <c r="BD147" s="25">
        <v>0</v>
      </c>
      <c r="BE147" s="25">
        <v>0</v>
      </c>
      <c r="BF147" s="25">
        <v>0</v>
      </c>
      <c r="BG147" s="25">
        <v>0</v>
      </c>
      <c r="BH147" s="25">
        <v>0</v>
      </c>
      <c r="BI147" s="25">
        <v>0</v>
      </c>
      <c r="BJ147" s="26">
        <f t="shared" si="162"/>
        <v>27</v>
      </c>
      <c r="BM147" s="23">
        <v>21</v>
      </c>
      <c r="BN147" s="25">
        <v>0</v>
      </c>
      <c r="BO147" s="25">
        <v>0</v>
      </c>
      <c r="BP147" s="25">
        <v>4</v>
      </c>
      <c r="BQ147" s="25">
        <v>8</v>
      </c>
      <c r="BR147" s="25">
        <v>8</v>
      </c>
      <c r="BS147" s="25">
        <v>2</v>
      </c>
      <c r="BT147" s="25">
        <v>1</v>
      </c>
      <c r="BU147" s="25">
        <v>0</v>
      </c>
      <c r="BV147" s="25">
        <v>0</v>
      </c>
      <c r="BW147" s="25">
        <v>0</v>
      </c>
      <c r="BX147" s="25">
        <v>0</v>
      </c>
      <c r="BY147" s="25">
        <v>0</v>
      </c>
      <c r="BZ147" s="26">
        <f t="shared" si="163"/>
        <v>23</v>
      </c>
      <c r="CC147" s="23">
        <v>21</v>
      </c>
      <c r="CD147" s="25">
        <v>0</v>
      </c>
      <c r="CE147" s="25">
        <v>0</v>
      </c>
      <c r="CF147" s="25">
        <v>4</v>
      </c>
      <c r="CG147" s="25">
        <v>9</v>
      </c>
      <c r="CH147" s="25">
        <v>12</v>
      </c>
      <c r="CI147" s="25">
        <v>6</v>
      </c>
      <c r="CJ147" s="25">
        <v>1</v>
      </c>
      <c r="CK147" s="25">
        <v>0</v>
      </c>
      <c r="CL147" s="25">
        <v>0</v>
      </c>
      <c r="CM147" s="25">
        <v>0</v>
      </c>
      <c r="CN147" s="25">
        <v>0</v>
      </c>
      <c r="CO147" s="25">
        <v>0</v>
      </c>
      <c r="CP147" s="26">
        <f t="shared" si="164"/>
        <v>32</v>
      </c>
      <c r="CS147" s="23">
        <v>21</v>
      </c>
      <c r="CT147" s="25">
        <v>0</v>
      </c>
      <c r="CU147" s="25">
        <v>0</v>
      </c>
      <c r="CV147" s="25">
        <v>6</v>
      </c>
      <c r="CW147" s="25">
        <v>10</v>
      </c>
      <c r="CX147" s="25">
        <v>8</v>
      </c>
      <c r="CY147" s="25">
        <v>3</v>
      </c>
      <c r="CZ147" s="25">
        <v>0</v>
      </c>
      <c r="DA147" s="25">
        <v>0</v>
      </c>
      <c r="DB147" s="25">
        <v>0</v>
      </c>
      <c r="DC147" s="25">
        <v>0</v>
      </c>
      <c r="DD147" s="25">
        <v>0</v>
      </c>
      <c r="DE147" s="25">
        <v>0</v>
      </c>
      <c r="DF147" s="26">
        <f t="shared" si="165"/>
        <v>27</v>
      </c>
      <c r="DI147" s="5"/>
      <c r="DJ147" s="5"/>
      <c r="DK147" s="5"/>
      <c r="DL147" s="5"/>
      <c r="DM147" s="5"/>
      <c r="DN147" s="5"/>
      <c r="DO147" s="5"/>
      <c r="DP147" s="5"/>
      <c r="DQ147" s="5"/>
      <c r="DT147" s="23">
        <v>22</v>
      </c>
      <c r="DU147" s="34">
        <v>37.807002689527195</v>
      </c>
      <c r="DV147" s="34">
        <v>40.073115703628417</v>
      </c>
      <c r="DW147" s="34">
        <v>35.098635996625383</v>
      </c>
      <c r="DX147" s="34">
        <v>32.825838168094101</v>
      </c>
      <c r="DY147" s="34">
        <v>43.935196851832558</v>
      </c>
      <c r="DZ147" s="34">
        <v>46.365688770063315</v>
      </c>
      <c r="EA147" s="34">
        <v>41.975443245690776</v>
      </c>
      <c r="EF147" s="5"/>
      <c r="EG147" s="5"/>
      <c r="EH147" s="5"/>
      <c r="EI147" s="5"/>
      <c r="EJ147" s="5"/>
      <c r="EK147" s="5"/>
      <c r="EL147" s="5"/>
      <c r="EM147" s="5"/>
      <c r="EQ147" s="5"/>
      <c r="ER147" s="5"/>
      <c r="ES147" s="5"/>
      <c r="ET147" s="5"/>
      <c r="EU147" s="5"/>
    </row>
    <row r="148" spans="1:151" ht="9.75" customHeight="1">
      <c r="A148" s="23">
        <v>22</v>
      </c>
      <c r="B148" s="25">
        <v>0</v>
      </c>
      <c r="C148" s="25">
        <v>2</v>
      </c>
      <c r="D148" s="25">
        <v>6</v>
      </c>
      <c r="E148" s="25">
        <v>2</v>
      </c>
      <c r="F148" s="25">
        <v>6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6">
        <f t="shared" si="159"/>
        <v>16</v>
      </c>
      <c r="Q148" s="23">
        <v>22</v>
      </c>
      <c r="R148" s="25">
        <v>0</v>
      </c>
      <c r="S148" s="25">
        <v>2</v>
      </c>
      <c r="T148" s="25">
        <v>4</v>
      </c>
      <c r="U148" s="25">
        <v>5</v>
      </c>
      <c r="V148" s="25">
        <v>2</v>
      </c>
      <c r="W148" s="25">
        <v>1</v>
      </c>
      <c r="X148" s="25">
        <v>1</v>
      </c>
      <c r="Y148" s="25">
        <v>0</v>
      </c>
      <c r="Z148" s="25">
        <v>0</v>
      </c>
      <c r="AA148" s="25">
        <v>0</v>
      </c>
      <c r="AB148" s="25">
        <v>0</v>
      </c>
      <c r="AC148" s="25">
        <v>0</v>
      </c>
      <c r="AD148" s="26">
        <f t="shared" si="160"/>
        <v>15</v>
      </c>
      <c r="AG148" s="23">
        <v>22</v>
      </c>
      <c r="AH148" s="25">
        <v>0</v>
      </c>
      <c r="AI148" s="25">
        <v>0</v>
      </c>
      <c r="AJ148" s="25">
        <v>14</v>
      </c>
      <c r="AK148" s="25">
        <v>5</v>
      </c>
      <c r="AL148" s="25">
        <v>3</v>
      </c>
      <c r="AM148" s="25">
        <v>1</v>
      </c>
      <c r="AN148" s="25">
        <v>0</v>
      </c>
      <c r="AO148" s="25">
        <v>0</v>
      </c>
      <c r="AP148" s="25">
        <v>0</v>
      </c>
      <c r="AQ148" s="25">
        <v>0</v>
      </c>
      <c r="AR148" s="25">
        <v>0</v>
      </c>
      <c r="AS148" s="25">
        <v>0</v>
      </c>
      <c r="AT148" s="26">
        <f t="shared" si="161"/>
        <v>23</v>
      </c>
      <c r="AW148" s="23">
        <v>22</v>
      </c>
      <c r="AX148" s="25">
        <v>0</v>
      </c>
      <c r="AY148" s="25">
        <v>0</v>
      </c>
      <c r="AZ148" s="25">
        <v>6</v>
      </c>
      <c r="BA148" s="25">
        <v>5</v>
      </c>
      <c r="BB148" s="25">
        <v>0</v>
      </c>
      <c r="BC148" s="25">
        <v>0</v>
      </c>
      <c r="BD148" s="25">
        <v>0</v>
      </c>
      <c r="BE148" s="25">
        <v>0</v>
      </c>
      <c r="BF148" s="25">
        <v>0</v>
      </c>
      <c r="BG148" s="25">
        <v>0</v>
      </c>
      <c r="BH148" s="25">
        <v>0</v>
      </c>
      <c r="BI148" s="25">
        <v>0</v>
      </c>
      <c r="BJ148" s="26">
        <f t="shared" si="162"/>
        <v>11</v>
      </c>
      <c r="BM148" s="23">
        <v>22</v>
      </c>
      <c r="BN148" s="25">
        <v>0</v>
      </c>
      <c r="BO148" s="25">
        <v>0</v>
      </c>
      <c r="BP148" s="25">
        <v>1</v>
      </c>
      <c r="BQ148" s="25">
        <v>3</v>
      </c>
      <c r="BR148" s="25">
        <v>5</v>
      </c>
      <c r="BS148" s="25">
        <v>4</v>
      </c>
      <c r="BT148" s="25">
        <v>1</v>
      </c>
      <c r="BU148" s="25">
        <v>0</v>
      </c>
      <c r="BV148" s="25">
        <v>0</v>
      </c>
      <c r="BW148" s="25">
        <v>0</v>
      </c>
      <c r="BX148" s="25">
        <v>0</v>
      </c>
      <c r="BY148" s="25">
        <v>0</v>
      </c>
      <c r="BZ148" s="26">
        <f t="shared" si="163"/>
        <v>14</v>
      </c>
      <c r="CC148" s="23">
        <v>22</v>
      </c>
      <c r="CD148" s="25">
        <v>0</v>
      </c>
      <c r="CE148" s="25">
        <v>0</v>
      </c>
      <c r="CF148" s="25">
        <v>2</v>
      </c>
      <c r="CG148" s="25">
        <v>7</v>
      </c>
      <c r="CH148" s="25">
        <v>8</v>
      </c>
      <c r="CI148" s="25">
        <v>8</v>
      </c>
      <c r="CJ148" s="25">
        <v>4</v>
      </c>
      <c r="CK148" s="25">
        <v>0</v>
      </c>
      <c r="CL148" s="25">
        <v>1</v>
      </c>
      <c r="CM148" s="25">
        <v>0</v>
      </c>
      <c r="CN148" s="25">
        <v>0</v>
      </c>
      <c r="CO148" s="25">
        <v>0</v>
      </c>
      <c r="CP148" s="26">
        <f t="shared" si="164"/>
        <v>30</v>
      </c>
      <c r="CS148" s="23">
        <v>22</v>
      </c>
      <c r="CT148" s="25">
        <v>0</v>
      </c>
      <c r="CU148" s="25">
        <v>0</v>
      </c>
      <c r="CV148" s="25">
        <v>3</v>
      </c>
      <c r="CW148" s="25">
        <v>9</v>
      </c>
      <c r="CX148" s="25">
        <v>7</v>
      </c>
      <c r="CY148" s="25">
        <v>5</v>
      </c>
      <c r="CZ148" s="25">
        <v>1</v>
      </c>
      <c r="DA148" s="25">
        <v>0</v>
      </c>
      <c r="DB148" s="25">
        <v>0</v>
      </c>
      <c r="DC148" s="25">
        <v>0</v>
      </c>
      <c r="DD148" s="25">
        <v>0</v>
      </c>
      <c r="DE148" s="25">
        <v>0</v>
      </c>
      <c r="DF148" s="26">
        <f t="shared" si="165"/>
        <v>25</v>
      </c>
      <c r="DI148" s="5"/>
      <c r="DJ148" s="5"/>
      <c r="DK148" s="5"/>
      <c r="DL148" s="5"/>
      <c r="DM148" s="5"/>
      <c r="DN148" s="5"/>
      <c r="DO148" s="5"/>
      <c r="DP148" s="5"/>
      <c r="DQ148" s="5"/>
      <c r="DT148" s="23">
        <v>23</v>
      </c>
      <c r="DU148" s="34">
        <v>37.404298016644148</v>
      </c>
      <c r="DV148" s="34">
        <v>37.532100366553259</v>
      </c>
      <c r="DW148" s="34">
        <v>38.85408227813528</v>
      </c>
      <c r="DX148" s="34">
        <v>40.322388549634979</v>
      </c>
      <c r="DY148" s="34">
        <v>41.231007666300052</v>
      </c>
      <c r="DZ148" s="34">
        <v>47.285977533093188</v>
      </c>
      <c r="EA148" s="34">
        <v>41.236633863057293</v>
      </c>
      <c r="EF148" s="5"/>
      <c r="EG148" s="5"/>
      <c r="EH148" s="5"/>
      <c r="EI148" s="5"/>
      <c r="EJ148" s="5"/>
      <c r="EK148" s="5"/>
      <c r="EL148" s="5"/>
      <c r="EM148" s="5"/>
      <c r="EQ148" s="5"/>
      <c r="ER148" s="5"/>
      <c r="ES148" s="5"/>
      <c r="ET148" s="5"/>
      <c r="EU148" s="5"/>
    </row>
    <row r="149" spans="1:151" ht="9.75" customHeight="1">
      <c r="A149" s="23">
        <v>23</v>
      </c>
      <c r="B149" s="25">
        <v>0</v>
      </c>
      <c r="C149" s="25">
        <v>0</v>
      </c>
      <c r="D149" s="25">
        <v>3</v>
      </c>
      <c r="E149" s="25">
        <v>4</v>
      </c>
      <c r="F149" s="25">
        <v>0</v>
      </c>
      <c r="G149" s="25">
        <v>1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6">
        <f t="shared" si="159"/>
        <v>8</v>
      </c>
      <c r="Q149" s="23">
        <v>23</v>
      </c>
      <c r="R149" s="25">
        <v>0</v>
      </c>
      <c r="S149" s="25">
        <v>0</v>
      </c>
      <c r="T149" s="25">
        <v>4</v>
      </c>
      <c r="U149" s="25">
        <v>4</v>
      </c>
      <c r="V149" s="25">
        <v>4</v>
      </c>
      <c r="W149" s="25">
        <v>0</v>
      </c>
      <c r="X149" s="25">
        <v>0</v>
      </c>
      <c r="Y149" s="25">
        <v>0</v>
      </c>
      <c r="Z149" s="25">
        <v>0</v>
      </c>
      <c r="AA149" s="25">
        <v>0</v>
      </c>
      <c r="AB149" s="25">
        <v>0</v>
      </c>
      <c r="AC149" s="25">
        <v>0</v>
      </c>
      <c r="AD149" s="26">
        <f t="shared" si="160"/>
        <v>12</v>
      </c>
      <c r="AG149" s="23">
        <v>23</v>
      </c>
      <c r="AH149" s="25">
        <v>0</v>
      </c>
      <c r="AI149" s="25">
        <v>1</v>
      </c>
      <c r="AJ149" s="25">
        <v>3</v>
      </c>
      <c r="AK149" s="25">
        <v>4</v>
      </c>
      <c r="AL149" s="25">
        <v>2</v>
      </c>
      <c r="AM149" s="25">
        <v>1</v>
      </c>
      <c r="AN149" s="25">
        <v>0</v>
      </c>
      <c r="AO149" s="25">
        <v>0</v>
      </c>
      <c r="AP149" s="25">
        <v>0</v>
      </c>
      <c r="AQ149" s="25">
        <v>0</v>
      </c>
      <c r="AR149" s="25">
        <v>0</v>
      </c>
      <c r="AS149" s="25">
        <v>0</v>
      </c>
      <c r="AT149" s="26">
        <f t="shared" si="161"/>
        <v>11</v>
      </c>
      <c r="AW149" s="23">
        <v>23</v>
      </c>
      <c r="AX149" s="25">
        <v>0</v>
      </c>
      <c r="AY149" s="25">
        <v>0</v>
      </c>
      <c r="AZ149" s="25">
        <v>1</v>
      </c>
      <c r="BA149" s="25">
        <v>3</v>
      </c>
      <c r="BB149" s="25">
        <v>2</v>
      </c>
      <c r="BC149" s="25">
        <v>1</v>
      </c>
      <c r="BD149" s="25">
        <v>0</v>
      </c>
      <c r="BE149" s="25">
        <v>0</v>
      </c>
      <c r="BF149" s="25">
        <v>0</v>
      </c>
      <c r="BG149" s="25">
        <v>0</v>
      </c>
      <c r="BH149" s="25">
        <v>0</v>
      </c>
      <c r="BI149" s="25">
        <v>0</v>
      </c>
      <c r="BJ149" s="26">
        <f t="shared" si="162"/>
        <v>7</v>
      </c>
      <c r="BM149" s="23">
        <v>23</v>
      </c>
      <c r="BN149" s="25">
        <v>0</v>
      </c>
      <c r="BO149" s="25">
        <v>0</v>
      </c>
      <c r="BP149" s="25">
        <v>3</v>
      </c>
      <c r="BQ149" s="25">
        <v>2</v>
      </c>
      <c r="BR149" s="25">
        <v>4</v>
      </c>
      <c r="BS149" s="25">
        <v>2</v>
      </c>
      <c r="BT149" s="25">
        <v>0</v>
      </c>
      <c r="BU149" s="25">
        <v>0</v>
      </c>
      <c r="BV149" s="25">
        <v>0</v>
      </c>
      <c r="BW149" s="25">
        <v>0</v>
      </c>
      <c r="BX149" s="25">
        <v>0</v>
      </c>
      <c r="BY149" s="25">
        <v>0</v>
      </c>
      <c r="BZ149" s="26">
        <f t="shared" si="163"/>
        <v>11</v>
      </c>
      <c r="CC149" s="23">
        <v>23</v>
      </c>
      <c r="CD149" s="25">
        <v>0</v>
      </c>
      <c r="CE149" s="25">
        <v>1</v>
      </c>
      <c r="CF149" s="25">
        <v>3</v>
      </c>
      <c r="CG149" s="25">
        <v>2</v>
      </c>
      <c r="CH149" s="25">
        <v>1</v>
      </c>
      <c r="CI149" s="25">
        <v>2</v>
      </c>
      <c r="CJ149" s="25">
        <v>0</v>
      </c>
      <c r="CK149" s="25">
        <v>2</v>
      </c>
      <c r="CL149" s="25">
        <v>0</v>
      </c>
      <c r="CM149" s="25">
        <v>0</v>
      </c>
      <c r="CN149" s="25">
        <v>0</v>
      </c>
      <c r="CO149" s="25">
        <v>0</v>
      </c>
      <c r="CP149" s="26">
        <f t="shared" si="164"/>
        <v>11</v>
      </c>
      <c r="CS149" s="23">
        <v>23</v>
      </c>
      <c r="CT149" s="25">
        <v>0</v>
      </c>
      <c r="CU149" s="25">
        <v>0</v>
      </c>
      <c r="CV149" s="25">
        <v>2</v>
      </c>
      <c r="CW149" s="25">
        <v>3</v>
      </c>
      <c r="CX149" s="25">
        <v>4</v>
      </c>
      <c r="CY149" s="25">
        <v>2</v>
      </c>
      <c r="CZ149" s="25">
        <v>0</v>
      </c>
      <c r="DA149" s="25">
        <v>0</v>
      </c>
      <c r="DB149" s="25">
        <v>0</v>
      </c>
      <c r="DC149" s="25">
        <v>0</v>
      </c>
      <c r="DD149" s="25">
        <v>0</v>
      </c>
      <c r="DE149" s="25">
        <v>0</v>
      </c>
      <c r="DF149" s="26">
        <f t="shared" si="165"/>
        <v>11</v>
      </c>
      <c r="DI149" s="5"/>
      <c r="DJ149" s="5"/>
      <c r="DK149" s="5"/>
      <c r="DL149" s="5"/>
      <c r="DM149" s="5"/>
      <c r="DN149" s="5"/>
      <c r="DO149" s="5"/>
      <c r="DP149" s="5"/>
      <c r="DQ149" s="5"/>
      <c r="DT149" s="23">
        <v>24</v>
      </c>
      <c r="DU149" s="34">
        <v>37.243375607506948</v>
      </c>
      <c r="DV149" s="34">
        <v>37.908081732255987</v>
      </c>
      <c r="DW149" s="34">
        <v>35.6048202891457</v>
      </c>
      <c r="DX149" s="34" t="s">
        <v>14</v>
      </c>
      <c r="DY149" s="34">
        <v>38</v>
      </c>
      <c r="DZ149" s="34">
        <v>44.184520084628147</v>
      </c>
      <c r="EA149" s="34">
        <v>38.738612787525831</v>
      </c>
      <c r="EF149" s="5"/>
      <c r="EG149" s="5"/>
      <c r="EH149" s="5"/>
      <c r="EI149" s="5"/>
      <c r="EJ149" s="5"/>
      <c r="EK149" s="5"/>
      <c r="EL149" s="5"/>
      <c r="EM149" s="5"/>
      <c r="EQ149" s="5"/>
      <c r="ER149" s="5"/>
      <c r="ES149" s="5"/>
      <c r="ET149" s="5"/>
      <c r="EU149" s="5"/>
    </row>
    <row r="150" spans="1:151" ht="9.75" customHeight="1">
      <c r="A150" s="23">
        <v>24</v>
      </c>
      <c r="B150" s="25">
        <v>0</v>
      </c>
      <c r="C150" s="25">
        <v>1</v>
      </c>
      <c r="D150" s="25">
        <v>6</v>
      </c>
      <c r="E150" s="25">
        <v>0</v>
      </c>
      <c r="F150" s="25">
        <v>0</v>
      </c>
      <c r="G150" s="25">
        <v>2</v>
      </c>
      <c r="H150" s="25">
        <v>0</v>
      </c>
      <c r="I150" s="25">
        <v>0</v>
      </c>
      <c r="J150" s="25">
        <v>0</v>
      </c>
      <c r="K150" s="25">
        <v>0</v>
      </c>
      <c r="L150" s="25">
        <v>0</v>
      </c>
      <c r="M150" s="25">
        <v>0</v>
      </c>
      <c r="N150" s="26">
        <f t="shared" si="159"/>
        <v>9</v>
      </c>
      <c r="Q150" s="23">
        <v>24</v>
      </c>
      <c r="R150" s="25">
        <v>0</v>
      </c>
      <c r="S150" s="25">
        <v>0</v>
      </c>
      <c r="T150" s="25">
        <v>3</v>
      </c>
      <c r="U150" s="25">
        <v>5</v>
      </c>
      <c r="V150" s="25">
        <v>1</v>
      </c>
      <c r="W150" s="25">
        <v>1</v>
      </c>
      <c r="X150" s="25">
        <v>0</v>
      </c>
      <c r="Y150" s="25">
        <v>0</v>
      </c>
      <c r="Z150" s="25">
        <v>0</v>
      </c>
      <c r="AA150" s="25">
        <v>0</v>
      </c>
      <c r="AB150" s="25">
        <v>0</v>
      </c>
      <c r="AC150" s="25">
        <v>0</v>
      </c>
      <c r="AD150" s="26">
        <f t="shared" si="160"/>
        <v>10</v>
      </c>
      <c r="AG150" s="23">
        <v>24</v>
      </c>
      <c r="AH150" s="25">
        <v>0</v>
      </c>
      <c r="AI150" s="25">
        <v>1</v>
      </c>
      <c r="AJ150" s="25">
        <v>4</v>
      </c>
      <c r="AK150" s="25">
        <v>0</v>
      </c>
      <c r="AL150" s="25">
        <v>2</v>
      </c>
      <c r="AM150" s="25">
        <v>0</v>
      </c>
      <c r="AN150" s="25">
        <v>0</v>
      </c>
      <c r="AO150" s="25">
        <v>0</v>
      </c>
      <c r="AP150" s="25">
        <v>0</v>
      </c>
      <c r="AQ150" s="25">
        <v>0</v>
      </c>
      <c r="AR150" s="25">
        <v>0</v>
      </c>
      <c r="AS150" s="25">
        <v>0</v>
      </c>
      <c r="AT150" s="26">
        <f t="shared" si="161"/>
        <v>7</v>
      </c>
      <c r="AW150" s="23">
        <v>24</v>
      </c>
      <c r="AX150" s="25">
        <v>0</v>
      </c>
      <c r="AY150" s="25">
        <v>1</v>
      </c>
      <c r="AZ150" s="25">
        <v>0</v>
      </c>
      <c r="BA150" s="25">
        <v>0</v>
      </c>
      <c r="BB150" s="25">
        <v>0</v>
      </c>
      <c r="BC150" s="25">
        <v>0</v>
      </c>
      <c r="BD150" s="25">
        <v>0</v>
      </c>
      <c r="BE150" s="25">
        <v>0</v>
      </c>
      <c r="BF150" s="25">
        <v>0</v>
      </c>
      <c r="BG150" s="25">
        <v>0</v>
      </c>
      <c r="BH150" s="25">
        <v>0</v>
      </c>
      <c r="BI150" s="25">
        <v>0</v>
      </c>
      <c r="BJ150" s="26">
        <f t="shared" si="162"/>
        <v>1</v>
      </c>
      <c r="BM150" s="23">
        <v>24</v>
      </c>
      <c r="BN150" s="25">
        <v>0</v>
      </c>
      <c r="BO150" s="25">
        <v>0</v>
      </c>
      <c r="BP150" s="25">
        <v>0</v>
      </c>
      <c r="BQ150" s="25">
        <v>0</v>
      </c>
      <c r="BR150" s="25">
        <v>7</v>
      </c>
      <c r="BS150" s="25">
        <v>0</v>
      </c>
      <c r="BT150" s="25">
        <v>0</v>
      </c>
      <c r="BU150" s="25">
        <v>0</v>
      </c>
      <c r="BV150" s="25">
        <v>0</v>
      </c>
      <c r="BW150" s="25">
        <v>0</v>
      </c>
      <c r="BX150" s="25">
        <v>0</v>
      </c>
      <c r="BY150" s="25">
        <v>0</v>
      </c>
      <c r="BZ150" s="26">
        <f t="shared" si="163"/>
        <v>7</v>
      </c>
      <c r="CC150" s="23">
        <v>24</v>
      </c>
      <c r="CD150" s="25">
        <v>0</v>
      </c>
      <c r="CE150" s="25">
        <v>0</v>
      </c>
      <c r="CF150" s="25">
        <v>0</v>
      </c>
      <c r="CG150" s="25">
        <v>1</v>
      </c>
      <c r="CH150" s="25">
        <v>4</v>
      </c>
      <c r="CI150" s="25">
        <v>1</v>
      </c>
      <c r="CJ150" s="25">
        <v>1</v>
      </c>
      <c r="CK150" s="25">
        <v>0</v>
      </c>
      <c r="CL150" s="25">
        <v>0</v>
      </c>
      <c r="CM150" s="25">
        <v>0</v>
      </c>
      <c r="CN150" s="25">
        <v>0</v>
      </c>
      <c r="CO150" s="25">
        <v>0</v>
      </c>
      <c r="CP150" s="26">
        <f t="shared" si="164"/>
        <v>7</v>
      </c>
      <c r="CS150" s="23">
        <v>24</v>
      </c>
      <c r="CT150" s="25">
        <v>0</v>
      </c>
      <c r="CU150" s="25">
        <v>0</v>
      </c>
      <c r="CV150" s="25">
        <v>0</v>
      </c>
      <c r="CW150" s="25">
        <v>2</v>
      </c>
      <c r="CX150" s="25">
        <v>3</v>
      </c>
      <c r="CY150" s="25">
        <v>0</v>
      </c>
      <c r="CZ150" s="25">
        <v>0</v>
      </c>
      <c r="DA150" s="25">
        <v>0</v>
      </c>
      <c r="DB150" s="25">
        <v>0</v>
      </c>
      <c r="DC150" s="25">
        <v>0</v>
      </c>
      <c r="DD150" s="25">
        <v>0</v>
      </c>
      <c r="DE150" s="25">
        <v>0</v>
      </c>
      <c r="DF150" s="26">
        <f t="shared" si="165"/>
        <v>5</v>
      </c>
      <c r="DI150" s="5"/>
      <c r="DJ150" s="5"/>
      <c r="DK150" s="5"/>
      <c r="DL150" s="5"/>
      <c r="DM150" s="5"/>
      <c r="DN150" s="5"/>
      <c r="DO150" s="5"/>
      <c r="DP150" s="5"/>
      <c r="DQ150" s="5"/>
      <c r="DT150" s="5"/>
      <c r="DU150" s="48"/>
      <c r="DV150" s="48"/>
      <c r="DW150" s="48"/>
      <c r="DX150" s="48"/>
      <c r="DY150" s="48"/>
      <c r="DZ150" s="48"/>
      <c r="EA150" s="48"/>
      <c r="EF150" s="5"/>
      <c r="EG150" s="5"/>
      <c r="EH150" s="5"/>
      <c r="EI150" s="5"/>
      <c r="EJ150" s="5"/>
      <c r="EK150" s="5"/>
      <c r="EL150" s="5"/>
      <c r="EM150" s="5"/>
      <c r="EQ150" s="5"/>
      <c r="ER150" s="5"/>
      <c r="ES150" s="5"/>
      <c r="ET150" s="5"/>
      <c r="EU150" s="5"/>
    </row>
    <row r="151" spans="1:151" ht="9.75" customHeight="1">
      <c r="DI151" s="5"/>
      <c r="DJ151" s="5"/>
      <c r="DK151" s="5"/>
      <c r="DL151" s="5"/>
      <c r="DM151" s="5"/>
      <c r="DN151" s="5"/>
      <c r="DO151" s="5"/>
      <c r="DP151" s="5"/>
      <c r="DQ151" s="5"/>
      <c r="DT151" s="38" t="s">
        <v>23</v>
      </c>
      <c r="DU151" s="52">
        <f>IF(COUNTIF(DU136:DU137,"&lt;&gt;-")&gt;0,SUMIF(DU136:DU137,"&lt;&gt;-")/COUNTIF(DU136:DU137,"&lt;&gt;-"),"-")</f>
        <v>32.796690108643297</v>
      </c>
      <c r="DV151" s="52">
        <f t="shared" ref="DV151:EA151" si="167">IF(COUNTIF(DV136:DV137,"&lt;&gt;-")&gt;0,SUMIF(DV136:DV137,"&lt;&gt;-")/COUNTIF(DV136:DV137,"&lt;&gt;-"),"-")</f>
        <v>33.017588155452763</v>
      </c>
      <c r="DW151" s="52">
        <f t="shared" si="167"/>
        <v>34.110584626212969</v>
      </c>
      <c r="DX151" s="52">
        <f t="shared" si="167"/>
        <v>34.828958752467905</v>
      </c>
      <c r="DY151" s="52">
        <f t="shared" si="167"/>
        <v>34.751209185004797</v>
      </c>
      <c r="DZ151" s="52">
        <f t="shared" si="167"/>
        <v>37.923819903760254</v>
      </c>
      <c r="EA151" s="52">
        <f t="shared" si="167"/>
        <v>40.36591063577135</v>
      </c>
      <c r="EF151" s="5"/>
      <c r="EG151" s="5"/>
      <c r="EH151" s="5"/>
      <c r="EI151" s="5"/>
      <c r="EJ151" s="5"/>
      <c r="EK151" s="5"/>
      <c r="EL151" s="5"/>
      <c r="EM151" s="5"/>
      <c r="EQ151" s="5"/>
      <c r="ER151" s="5"/>
      <c r="ES151" s="5"/>
      <c r="ET151" s="5"/>
      <c r="EU151" s="5"/>
    </row>
    <row r="152" spans="1:151" ht="9.75" customHeight="1">
      <c r="A152" s="44" t="s">
        <v>17</v>
      </c>
      <c r="B152" s="45">
        <f t="shared" ref="B152:M152" si="168">SUM(B134:B145)</f>
        <v>0</v>
      </c>
      <c r="C152" s="45">
        <f t="shared" si="168"/>
        <v>98</v>
      </c>
      <c r="D152" s="45">
        <f t="shared" si="168"/>
        <v>464</v>
      </c>
      <c r="E152" s="45">
        <f t="shared" si="168"/>
        <v>219</v>
      </c>
      <c r="F152" s="45">
        <f t="shared" si="168"/>
        <v>89</v>
      </c>
      <c r="G152" s="45">
        <f t="shared" si="168"/>
        <v>23</v>
      </c>
      <c r="H152" s="45">
        <f t="shared" si="168"/>
        <v>2</v>
      </c>
      <c r="I152" s="45">
        <f t="shared" si="168"/>
        <v>2</v>
      </c>
      <c r="J152" s="45">
        <f t="shared" si="168"/>
        <v>0</v>
      </c>
      <c r="K152" s="45">
        <f t="shared" si="168"/>
        <v>0</v>
      </c>
      <c r="L152" s="45">
        <f t="shared" si="168"/>
        <v>0</v>
      </c>
      <c r="M152" s="45">
        <f t="shared" si="168"/>
        <v>0</v>
      </c>
      <c r="N152" s="26">
        <f>SUM(B152:M152)</f>
        <v>897</v>
      </c>
      <c r="Q152" s="44" t="s">
        <v>17</v>
      </c>
      <c r="R152" s="45">
        <f t="shared" ref="R152:AC152" si="169">SUM(R134:R145)</f>
        <v>2</v>
      </c>
      <c r="S152" s="45">
        <f t="shared" si="169"/>
        <v>87</v>
      </c>
      <c r="T152" s="45">
        <f t="shared" si="169"/>
        <v>390</v>
      </c>
      <c r="U152" s="45">
        <f t="shared" si="169"/>
        <v>257</v>
      </c>
      <c r="V152" s="45">
        <f t="shared" si="169"/>
        <v>110</v>
      </c>
      <c r="W152" s="45">
        <f t="shared" si="169"/>
        <v>35</v>
      </c>
      <c r="X152" s="45">
        <f t="shared" si="169"/>
        <v>8</v>
      </c>
      <c r="Y152" s="45">
        <f t="shared" si="169"/>
        <v>3</v>
      </c>
      <c r="Z152" s="45">
        <f t="shared" si="169"/>
        <v>1</v>
      </c>
      <c r="AA152" s="45">
        <f t="shared" si="169"/>
        <v>0</v>
      </c>
      <c r="AB152" s="45">
        <f t="shared" si="169"/>
        <v>0</v>
      </c>
      <c r="AC152" s="45">
        <f t="shared" si="169"/>
        <v>0</v>
      </c>
      <c r="AD152" s="26">
        <f>SUM(R152:AC152)</f>
        <v>893</v>
      </c>
      <c r="AG152" s="44" t="s">
        <v>17</v>
      </c>
      <c r="AH152" s="45">
        <f t="shared" ref="AH152:AS152" si="170">SUM(AH134:AH145)</f>
        <v>0</v>
      </c>
      <c r="AI152" s="45">
        <f t="shared" si="170"/>
        <v>70</v>
      </c>
      <c r="AJ152" s="45">
        <f t="shared" si="170"/>
        <v>360</v>
      </c>
      <c r="AK152" s="45">
        <f t="shared" si="170"/>
        <v>191</v>
      </c>
      <c r="AL152" s="45">
        <f t="shared" si="170"/>
        <v>87</v>
      </c>
      <c r="AM152" s="45">
        <f t="shared" si="170"/>
        <v>26</v>
      </c>
      <c r="AN152" s="45">
        <f t="shared" si="170"/>
        <v>5</v>
      </c>
      <c r="AO152" s="45">
        <f t="shared" si="170"/>
        <v>2</v>
      </c>
      <c r="AP152" s="45">
        <f t="shared" si="170"/>
        <v>0</v>
      </c>
      <c r="AQ152" s="45">
        <f t="shared" si="170"/>
        <v>0</v>
      </c>
      <c r="AR152" s="45">
        <f t="shared" si="170"/>
        <v>1</v>
      </c>
      <c r="AS152" s="45">
        <f t="shared" si="170"/>
        <v>0</v>
      </c>
      <c r="AT152" s="26">
        <f>SUM(AH152:AS152)</f>
        <v>742</v>
      </c>
      <c r="AW152" s="44" t="s">
        <v>17</v>
      </c>
      <c r="AX152" s="45">
        <f t="shared" ref="AX152:BI152" si="171">SUM(AX134:AX145)</f>
        <v>0</v>
      </c>
      <c r="AY152" s="45">
        <f t="shared" si="171"/>
        <v>47</v>
      </c>
      <c r="AZ152" s="45">
        <f t="shared" si="171"/>
        <v>236</v>
      </c>
      <c r="BA152" s="45">
        <f t="shared" si="171"/>
        <v>136</v>
      </c>
      <c r="BB152" s="45">
        <f t="shared" si="171"/>
        <v>66</v>
      </c>
      <c r="BC152" s="45">
        <f t="shared" si="171"/>
        <v>12</v>
      </c>
      <c r="BD152" s="45">
        <f t="shared" si="171"/>
        <v>9</v>
      </c>
      <c r="BE152" s="45">
        <f t="shared" si="171"/>
        <v>0</v>
      </c>
      <c r="BF152" s="45">
        <f t="shared" si="171"/>
        <v>0</v>
      </c>
      <c r="BG152" s="45">
        <f t="shared" si="171"/>
        <v>1</v>
      </c>
      <c r="BH152" s="45">
        <f t="shared" si="171"/>
        <v>0</v>
      </c>
      <c r="BI152" s="45">
        <f t="shared" si="171"/>
        <v>0</v>
      </c>
      <c r="BJ152" s="26">
        <f>SUM(AX152:BI152)</f>
        <v>507</v>
      </c>
      <c r="BM152" s="44" t="s">
        <v>17</v>
      </c>
      <c r="BN152" s="45">
        <f t="shared" ref="BN152:BY152" si="172">SUM(BN134:BN145)</f>
        <v>0</v>
      </c>
      <c r="BO152" s="45">
        <f t="shared" si="172"/>
        <v>36</v>
      </c>
      <c r="BP152" s="45">
        <f t="shared" si="172"/>
        <v>294</v>
      </c>
      <c r="BQ152" s="45">
        <f t="shared" si="172"/>
        <v>287</v>
      </c>
      <c r="BR152" s="45">
        <f t="shared" si="172"/>
        <v>192</v>
      </c>
      <c r="BS152" s="45">
        <f t="shared" si="172"/>
        <v>43</v>
      </c>
      <c r="BT152" s="45">
        <f t="shared" si="172"/>
        <v>17</v>
      </c>
      <c r="BU152" s="45">
        <f t="shared" si="172"/>
        <v>3</v>
      </c>
      <c r="BV152" s="45">
        <f t="shared" si="172"/>
        <v>1</v>
      </c>
      <c r="BW152" s="45">
        <f t="shared" si="172"/>
        <v>0</v>
      </c>
      <c r="BX152" s="45">
        <f t="shared" si="172"/>
        <v>0</v>
      </c>
      <c r="BY152" s="45">
        <f t="shared" si="172"/>
        <v>0</v>
      </c>
      <c r="BZ152" s="26">
        <f>SUM(BN152:BY152)</f>
        <v>873</v>
      </c>
      <c r="CC152" s="44" t="s">
        <v>17</v>
      </c>
      <c r="CD152" s="45">
        <f t="shared" ref="CD152:CO152" si="173">SUM(CD134:CD145)</f>
        <v>0</v>
      </c>
      <c r="CE152" s="45">
        <f t="shared" si="173"/>
        <v>11</v>
      </c>
      <c r="CF152" s="45">
        <f t="shared" si="173"/>
        <v>213</v>
      </c>
      <c r="CG152" s="45">
        <f t="shared" si="173"/>
        <v>302</v>
      </c>
      <c r="CH152" s="45">
        <f t="shared" si="173"/>
        <v>259</v>
      </c>
      <c r="CI152" s="45">
        <f t="shared" si="173"/>
        <v>105</v>
      </c>
      <c r="CJ152" s="45">
        <f t="shared" si="173"/>
        <v>17</v>
      </c>
      <c r="CK152" s="45">
        <f t="shared" si="173"/>
        <v>2</v>
      </c>
      <c r="CL152" s="45">
        <f t="shared" si="173"/>
        <v>0</v>
      </c>
      <c r="CM152" s="45">
        <f t="shared" si="173"/>
        <v>0</v>
      </c>
      <c r="CN152" s="45">
        <f t="shared" si="173"/>
        <v>0</v>
      </c>
      <c r="CO152" s="45">
        <f t="shared" si="173"/>
        <v>0</v>
      </c>
      <c r="CP152" s="26">
        <f>SUM(CD152:CO152)</f>
        <v>909</v>
      </c>
      <c r="CS152" s="44" t="s">
        <v>17</v>
      </c>
      <c r="CT152" s="45">
        <f t="shared" ref="CT152:DE152" si="174">SUM(CT134:CT145)</f>
        <v>2</v>
      </c>
      <c r="CU152" s="45">
        <f t="shared" si="174"/>
        <v>14</v>
      </c>
      <c r="CV152" s="45">
        <f t="shared" si="174"/>
        <v>143</v>
      </c>
      <c r="CW152" s="45">
        <f t="shared" si="174"/>
        <v>304</v>
      </c>
      <c r="CX152" s="45">
        <f t="shared" si="174"/>
        <v>304</v>
      </c>
      <c r="CY152" s="45">
        <f t="shared" si="174"/>
        <v>97</v>
      </c>
      <c r="CZ152" s="45">
        <f t="shared" si="174"/>
        <v>17</v>
      </c>
      <c r="DA152" s="45">
        <f t="shared" si="174"/>
        <v>3</v>
      </c>
      <c r="DB152" s="45">
        <f t="shared" si="174"/>
        <v>2</v>
      </c>
      <c r="DC152" s="45">
        <f t="shared" si="174"/>
        <v>0</v>
      </c>
      <c r="DD152" s="45">
        <f t="shared" si="174"/>
        <v>0</v>
      </c>
      <c r="DE152" s="45">
        <f t="shared" si="174"/>
        <v>0</v>
      </c>
      <c r="DF152" s="26">
        <f>SUM(CT152:DE152)</f>
        <v>886</v>
      </c>
      <c r="DI152" s="5"/>
      <c r="DJ152" s="5"/>
      <c r="DK152" s="5"/>
      <c r="DL152" s="5"/>
      <c r="DM152" s="5"/>
      <c r="DN152" s="5"/>
      <c r="DO152" s="5"/>
      <c r="DP152" s="5"/>
      <c r="DQ152" s="5"/>
      <c r="DT152" s="38" t="s">
        <v>24</v>
      </c>
      <c r="DU152" s="52">
        <f>IF(COUNTIF(DU140:DU141,"&lt;&gt;-")&gt;0,SUMIF(DU140:DU141,"&lt;&gt;-")/COUNTIF(DU140:DU141,"&lt;&gt;-"),"-")</f>
        <v>34.096711334257947</v>
      </c>
      <c r="DV152" s="52">
        <f t="shared" ref="DV152:EA152" si="175">IF(COUNTIF(DV140:DV141,"&lt;&gt;-")&gt;0,SUMIF(DV140:DV141,"&lt;&gt;-")/COUNTIF(DV140:DV141,"&lt;&gt;-"),"-")</f>
        <v>36.753739944829249</v>
      </c>
      <c r="DW152" s="52">
        <f t="shared" si="175"/>
        <v>34.74164611123657</v>
      </c>
      <c r="DX152" s="52">
        <f t="shared" si="175"/>
        <v>35.263603544486102</v>
      </c>
      <c r="DY152" s="52">
        <f t="shared" si="175"/>
        <v>38.873425840828311</v>
      </c>
      <c r="DZ152" s="52">
        <f t="shared" si="175"/>
        <v>39.362564324776571</v>
      </c>
      <c r="EA152" s="52">
        <f t="shared" si="175"/>
        <v>39.253696958546413</v>
      </c>
      <c r="EF152" s="5"/>
      <c r="EG152" s="5"/>
      <c r="EH152" s="5"/>
      <c r="EI152" s="5"/>
      <c r="EJ152" s="5"/>
      <c r="EK152" s="5"/>
      <c r="EL152" s="5"/>
      <c r="EM152" s="5"/>
      <c r="EQ152" s="5"/>
      <c r="ER152" s="5"/>
      <c r="ES152" s="5"/>
      <c r="ET152" s="5"/>
      <c r="EU152" s="5"/>
    </row>
    <row r="153" spans="1:151" ht="9.75" customHeight="1">
      <c r="A153" s="49" t="s">
        <v>19</v>
      </c>
      <c r="B153" s="50">
        <f t="shared" ref="B153:M153" si="176">SUM(B133:B148)</f>
        <v>0</v>
      </c>
      <c r="C153" s="50">
        <f t="shared" si="176"/>
        <v>103</v>
      </c>
      <c r="D153" s="50">
        <f t="shared" si="176"/>
        <v>516</v>
      </c>
      <c r="E153" s="50">
        <f t="shared" si="176"/>
        <v>250</v>
      </c>
      <c r="F153" s="50">
        <f t="shared" si="176"/>
        <v>109</v>
      </c>
      <c r="G153" s="50">
        <f t="shared" si="176"/>
        <v>25</v>
      </c>
      <c r="H153" s="50">
        <f t="shared" si="176"/>
        <v>4</v>
      </c>
      <c r="I153" s="50">
        <f t="shared" si="176"/>
        <v>2</v>
      </c>
      <c r="J153" s="50">
        <f t="shared" si="176"/>
        <v>2</v>
      </c>
      <c r="K153" s="50">
        <f t="shared" si="176"/>
        <v>0</v>
      </c>
      <c r="L153" s="50">
        <f t="shared" si="176"/>
        <v>0</v>
      </c>
      <c r="M153" s="50">
        <f t="shared" si="176"/>
        <v>0</v>
      </c>
      <c r="N153" s="26">
        <f>SUM(B153:M153)</f>
        <v>1011</v>
      </c>
      <c r="Q153" s="49" t="s">
        <v>19</v>
      </c>
      <c r="R153" s="50">
        <f t="shared" ref="R153:AC153" si="177">SUM(R133:R148)</f>
        <v>2</v>
      </c>
      <c r="S153" s="50">
        <f t="shared" si="177"/>
        <v>100</v>
      </c>
      <c r="T153" s="50">
        <f t="shared" si="177"/>
        <v>437</v>
      </c>
      <c r="U153" s="50">
        <f t="shared" si="177"/>
        <v>286</v>
      </c>
      <c r="V153" s="50">
        <f t="shared" si="177"/>
        <v>130</v>
      </c>
      <c r="W153" s="50">
        <f t="shared" si="177"/>
        <v>44</v>
      </c>
      <c r="X153" s="50">
        <f t="shared" si="177"/>
        <v>11</v>
      </c>
      <c r="Y153" s="50">
        <f t="shared" si="177"/>
        <v>3</v>
      </c>
      <c r="Z153" s="50">
        <f t="shared" si="177"/>
        <v>1</v>
      </c>
      <c r="AA153" s="50">
        <f t="shared" si="177"/>
        <v>1</v>
      </c>
      <c r="AB153" s="50">
        <f t="shared" si="177"/>
        <v>0</v>
      </c>
      <c r="AC153" s="50">
        <f t="shared" si="177"/>
        <v>0</v>
      </c>
      <c r="AD153" s="26">
        <f>SUM(R153:AC153)</f>
        <v>1015</v>
      </c>
      <c r="AG153" s="49" t="s">
        <v>19</v>
      </c>
      <c r="AH153" s="50">
        <f t="shared" ref="AH153:AS153" si="178">SUM(AH133:AH148)</f>
        <v>0</v>
      </c>
      <c r="AI153" s="50">
        <f t="shared" si="178"/>
        <v>79</v>
      </c>
      <c r="AJ153" s="50">
        <f t="shared" si="178"/>
        <v>403</v>
      </c>
      <c r="AK153" s="50">
        <f t="shared" si="178"/>
        <v>218</v>
      </c>
      <c r="AL153" s="50">
        <f t="shared" si="178"/>
        <v>106</v>
      </c>
      <c r="AM153" s="50">
        <f t="shared" si="178"/>
        <v>34</v>
      </c>
      <c r="AN153" s="50">
        <f t="shared" si="178"/>
        <v>6</v>
      </c>
      <c r="AO153" s="50">
        <f t="shared" si="178"/>
        <v>4</v>
      </c>
      <c r="AP153" s="50">
        <f t="shared" si="178"/>
        <v>0</v>
      </c>
      <c r="AQ153" s="50">
        <f t="shared" si="178"/>
        <v>0</v>
      </c>
      <c r="AR153" s="50">
        <f t="shared" si="178"/>
        <v>1</v>
      </c>
      <c r="AS153" s="50">
        <f t="shared" si="178"/>
        <v>0</v>
      </c>
      <c r="AT153" s="26">
        <f>SUM(AH153:AS153)</f>
        <v>851</v>
      </c>
      <c r="AW153" s="49" t="s">
        <v>19</v>
      </c>
      <c r="AX153" s="50">
        <f t="shared" ref="AX153:BI153" si="179">SUM(AX133:AX148)</f>
        <v>0</v>
      </c>
      <c r="AY153" s="50">
        <f t="shared" si="179"/>
        <v>53</v>
      </c>
      <c r="AZ153" s="50">
        <f t="shared" si="179"/>
        <v>273</v>
      </c>
      <c r="BA153" s="50">
        <f t="shared" si="179"/>
        <v>160</v>
      </c>
      <c r="BB153" s="50">
        <f t="shared" si="179"/>
        <v>75</v>
      </c>
      <c r="BC153" s="50">
        <f t="shared" si="179"/>
        <v>17</v>
      </c>
      <c r="BD153" s="50">
        <f t="shared" si="179"/>
        <v>9</v>
      </c>
      <c r="BE153" s="50">
        <f t="shared" si="179"/>
        <v>2</v>
      </c>
      <c r="BF153" s="50">
        <f t="shared" si="179"/>
        <v>0</v>
      </c>
      <c r="BG153" s="50">
        <f t="shared" si="179"/>
        <v>1</v>
      </c>
      <c r="BH153" s="50">
        <f t="shared" si="179"/>
        <v>0</v>
      </c>
      <c r="BI153" s="50">
        <f t="shared" si="179"/>
        <v>0</v>
      </c>
      <c r="BJ153" s="26">
        <f>SUM(AX153:BI153)</f>
        <v>590</v>
      </c>
      <c r="BM153" s="49" t="s">
        <v>19</v>
      </c>
      <c r="BN153" s="50">
        <f t="shared" ref="BN153:BY153" si="180">SUM(BN133:BN148)</f>
        <v>0</v>
      </c>
      <c r="BO153" s="50">
        <f t="shared" si="180"/>
        <v>37</v>
      </c>
      <c r="BP153" s="50">
        <f t="shared" si="180"/>
        <v>320</v>
      </c>
      <c r="BQ153" s="50">
        <f t="shared" si="180"/>
        <v>326</v>
      </c>
      <c r="BR153" s="50">
        <f t="shared" si="180"/>
        <v>231</v>
      </c>
      <c r="BS153" s="50">
        <f t="shared" si="180"/>
        <v>55</v>
      </c>
      <c r="BT153" s="50">
        <f t="shared" si="180"/>
        <v>21</v>
      </c>
      <c r="BU153" s="50">
        <f t="shared" si="180"/>
        <v>3</v>
      </c>
      <c r="BV153" s="50">
        <f t="shared" si="180"/>
        <v>1</v>
      </c>
      <c r="BW153" s="50">
        <f t="shared" si="180"/>
        <v>0</v>
      </c>
      <c r="BX153" s="50">
        <f t="shared" si="180"/>
        <v>0</v>
      </c>
      <c r="BY153" s="50">
        <f t="shared" si="180"/>
        <v>0</v>
      </c>
      <c r="BZ153" s="26">
        <f>SUM(BN153:BY153)</f>
        <v>994</v>
      </c>
      <c r="CC153" s="49" t="s">
        <v>19</v>
      </c>
      <c r="CD153" s="50">
        <f t="shared" ref="CD153:CO153" si="181">SUM(CD133:CD148)</f>
        <v>0</v>
      </c>
      <c r="CE153" s="50">
        <f t="shared" si="181"/>
        <v>11</v>
      </c>
      <c r="CF153" s="50">
        <f t="shared" si="181"/>
        <v>232</v>
      </c>
      <c r="CG153" s="50">
        <f t="shared" si="181"/>
        <v>345</v>
      </c>
      <c r="CH153" s="50">
        <f t="shared" si="181"/>
        <v>309</v>
      </c>
      <c r="CI153" s="50">
        <f t="shared" si="181"/>
        <v>131</v>
      </c>
      <c r="CJ153" s="50">
        <f t="shared" si="181"/>
        <v>27</v>
      </c>
      <c r="CK153" s="50">
        <f t="shared" si="181"/>
        <v>2</v>
      </c>
      <c r="CL153" s="50">
        <f t="shared" si="181"/>
        <v>1</v>
      </c>
      <c r="CM153" s="50">
        <f t="shared" si="181"/>
        <v>0</v>
      </c>
      <c r="CN153" s="50">
        <f t="shared" si="181"/>
        <v>0</v>
      </c>
      <c r="CO153" s="50">
        <f t="shared" si="181"/>
        <v>0</v>
      </c>
      <c r="CP153" s="26">
        <f>SUM(CD153:CO153)</f>
        <v>1058</v>
      </c>
      <c r="CS153" s="49" t="s">
        <v>19</v>
      </c>
      <c r="CT153" s="50">
        <f t="shared" ref="CT153:DE153" si="182">SUM(CT133:CT148)</f>
        <v>2</v>
      </c>
      <c r="CU153" s="50">
        <f t="shared" si="182"/>
        <v>15</v>
      </c>
      <c r="CV153" s="50">
        <f t="shared" si="182"/>
        <v>158</v>
      </c>
      <c r="CW153" s="50">
        <f t="shared" si="182"/>
        <v>348</v>
      </c>
      <c r="CX153" s="50">
        <f t="shared" si="182"/>
        <v>349</v>
      </c>
      <c r="CY153" s="50">
        <f t="shared" si="182"/>
        <v>115</v>
      </c>
      <c r="CZ153" s="50">
        <f t="shared" si="182"/>
        <v>20</v>
      </c>
      <c r="DA153" s="50">
        <f t="shared" si="182"/>
        <v>4</v>
      </c>
      <c r="DB153" s="50">
        <f t="shared" si="182"/>
        <v>2</v>
      </c>
      <c r="DC153" s="50">
        <f t="shared" si="182"/>
        <v>0</v>
      </c>
      <c r="DD153" s="50">
        <f t="shared" si="182"/>
        <v>0</v>
      </c>
      <c r="DE153" s="50">
        <f t="shared" si="182"/>
        <v>0</v>
      </c>
      <c r="DF153" s="26">
        <f>SUM(CT153:DE153)</f>
        <v>1013</v>
      </c>
      <c r="DI153" s="5"/>
      <c r="DJ153" s="5"/>
      <c r="DK153" s="5"/>
      <c r="DL153" s="5"/>
      <c r="DM153" s="5"/>
      <c r="DN153" s="5"/>
      <c r="DO153" s="5"/>
      <c r="DP153" s="5"/>
      <c r="DQ153" s="5"/>
      <c r="DT153" s="38" t="s">
        <v>22</v>
      </c>
      <c r="DU153" s="52">
        <f>IF(COUNTIF(DU126:DU149,"&lt;&gt;-")&gt;0,SUMIF(DU126:DU149,"&lt;&gt;-")/COUNTIF(DU126:DU149,"&lt;&gt;-"),"-")</f>
        <v>35.472461703716483</v>
      </c>
      <c r="DV153" s="52">
        <f t="shared" ref="DV153:EA153" si="183">IF(COUNTIF(DV126:DV149,"&lt;&gt;-")&gt;0,SUMIF(DV126:DV149,"&lt;&gt;-")/COUNTIF(DV126:DV149,"&lt;&gt;-"),"-")</f>
        <v>37.636079302837842</v>
      </c>
      <c r="DW153" s="52">
        <f t="shared" si="183"/>
        <v>37.412445036609711</v>
      </c>
      <c r="DX153" s="52">
        <f t="shared" si="183"/>
        <v>35.709797463350604</v>
      </c>
      <c r="DY153" s="52">
        <f t="shared" si="183"/>
        <v>37.995798793135059</v>
      </c>
      <c r="DZ153" s="52">
        <f t="shared" si="183"/>
        <v>40.393544775114563</v>
      </c>
      <c r="EA153" s="52">
        <f t="shared" si="183"/>
        <v>41.013911085250086</v>
      </c>
      <c r="EF153" s="5"/>
      <c r="EG153" s="5"/>
      <c r="EH153" s="5"/>
      <c r="EI153" s="5"/>
      <c r="EJ153" s="5"/>
      <c r="EK153" s="5"/>
      <c r="EL153" s="5"/>
      <c r="EM153" s="5"/>
      <c r="EQ153" s="5"/>
      <c r="ER153" s="5"/>
      <c r="ES153" s="5"/>
      <c r="ET153" s="5"/>
      <c r="EU153" s="5"/>
    </row>
    <row r="154" spans="1:151" ht="9.75" customHeight="1">
      <c r="A154" s="53" t="s">
        <v>21</v>
      </c>
      <c r="B154" s="54">
        <f t="shared" ref="B154:M154" si="184">SUM(B133:B150)</f>
        <v>0</v>
      </c>
      <c r="C154" s="54">
        <f t="shared" si="184"/>
        <v>104</v>
      </c>
      <c r="D154" s="54">
        <f t="shared" si="184"/>
        <v>525</v>
      </c>
      <c r="E154" s="54">
        <f t="shared" si="184"/>
        <v>254</v>
      </c>
      <c r="F154" s="54">
        <f t="shared" si="184"/>
        <v>109</v>
      </c>
      <c r="G154" s="54">
        <f t="shared" si="184"/>
        <v>28</v>
      </c>
      <c r="H154" s="54">
        <f t="shared" si="184"/>
        <v>4</v>
      </c>
      <c r="I154" s="54">
        <f t="shared" si="184"/>
        <v>2</v>
      </c>
      <c r="J154" s="54">
        <f t="shared" si="184"/>
        <v>2</v>
      </c>
      <c r="K154" s="54">
        <f t="shared" si="184"/>
        <v>0</v>
      </c>
      <c r="L154" s="54">
        <f t="shared" si="184"/>
        <v>0</v>
      </c>
      <c r="M154" s="54">
        <f t="shared" si="184"/>
        <v>0</v>
      </c>
      <c r="N154" s="26">
        <f>SUM(B154:M154)</f>
        <v>1028</v>
      </c>
      <c r="Q154" s="53" t="s">
        <v>21</v>
      </c>
      <c r="R154" s="54">
        <f t="shared" ref="R154:AC154" si="185">SUM(R133:R150)</f>
        <v>2</v>
      </c>
      <c r="S154" s="54">
        <f t="shared" si="185"/>
        <v>100</v>
      </c>
      <c r="T154" s="54">
        <f t="shared" si="185"/>
        <v>444</v>
      </c>
      <c r="U154" s="54">
        <f t="shared" si="185"/>
        <v>295</v>
      </c>
      <c r="V154" s="54">
        <f t="shared" si="185"/>
        <v>135</v>
      </c>
      <c r="W154" s="54">
        <f t="shared" si="185"/>
        <v>45</v>
      </c>
      <c r="X154" s="54">
        <f t="shared" si="185"/>
        <v>11</v>
      </c>
      <c r="Y154" s="54">
        <f t="shared" si="185"/>
        <v>3</v>
      </c>
      <c r="Z154" s="54">
        <f t="shared" si="185"/>
        <v>1</v>
      </c>
      <c r="AA154" s="54">
        <f t="shared" si="185"/>
        <v>1</v>
      </c>
      <c r="AB154" s="54">
        <f t="shared" si="185"/>
        <v>0</v>
      </c>
      <c r="AC154" s="54">
        <f t="shared" si="185"/>
        <v>0</v>
      </c>
      <c r="AD154" s="26">
        <f>SUM(R154:AC154)</f>
        <v>1037</v>
      </c>
      <c r="AG154" s="53" t="s">
        <v>21</v>
      </c>
      <c r="AH154" s="54">
        <f t="shared" ref="AH154:AS154" si="186">SUM(AH133:AH150)</f>
        <v>0</v>
      </c>
      <c r="AI154" s="54">
        <f t="shared" si="186"/>
        <v>81</v>
      </c>
      <c r="AJ154" s="54">
        <f t="shared" si="186"/>
        <v>410</v>
      </c>
      <c r="AK154" s="54">
        <f t="shared" si="186"/>
        <v>222</v>
      </c>
      <c r="AL154" s="54">
        <f t="shared" si="186"/>
        <v>110</v>
      </c>
      <c r="AM154" s="54">
        <f t="shared" si="186"/>
        <v>35</v>
      </c>
      <c r="AN154" s="54">
        <f t="shared" si="186"/>
        <v>6</v>
      </c>
      <c r="AO154" s="54">
        <f t="shared" si="186"/>
        <v>4</v>
      </c>
      <c r="AP154" s="54">
        <f t="shared" si="186"/>
        <v>0</v>
      </c>
      <c r="AQ154" s="54">
        <f t="shared" si="186"/>
        <v>0</v>
      </c>
      <c r="AR154" s="54">
        <f t="shared" si="186"/>
        <v>1</v>
      </c>
      <c r="AS154" s="54">
        <f t="shared" si="186"/>
        <v>0</v>
      </c>
      <c r="AT154" s="26">
        <f>SUM(AH154:AS154)</f>
        <v>869</v>
      </c>
      <c r="AW154" s="53" t="s">
        <v>21</v>
      </c>
      <c r="AX154" s="54">
        <f t="shared" ref="AX154:BI154" si="187">SUM(AX133:AX150)</f>
        <v>0</v>
      </c>
      <c r="AY154" s="54">
        <f t="shared" si="187"/>
        <v>54</v>
      </c>
      <c r="AZ154" s="54">
        <f t="shared" si="187"/>
        <v>274</v>
      </c>
      <c r="BA154" s="54">
        <f t="shared" si="187"/>
        <v>163</v>
      </c>
      <c r="BB154" s="54">
        <f t="shared" si="187"/>
        <v>77</v>
      </c>
      <c r="BC154" s="54">
        <f t="shared" si="187"/>
        <v>18</v>
      </c>
      <c r="BD154" s="54">
        <f t="shared" si="187"/>
        <v>9</v>
      </c>
      <c r="BE154" s="54">
        <f t="shared" si="187"/>
        <v>2</v>
      </c>
      <c r="BF154" s="54">
        <f t="shared" si="187"/>
        <v>0</v>
      </c>
      <c r="BG154" s="54">
        <f t="shared" si="187"/>
        <v>1</v>
      </c>
      <c r="BH154" s="54">
        <f t="shared" si="187"/>
        <v>0</v>
      </c>
      <c r="BI154" s="54">
        <f t="shared" si="187"/>
        <v>0</v>
      </c>
      <c r="BJ154" s="26">
        <f>SUM(AX154:BI154)</f>
        <v>598</v>
      </c>
      <c r="BM154" s="53" t="s">
        <v>21</v>
      </c>
      <c r="BN154" s="54">
        <f t="shared" ref="BN154:BY154" si="188">SUM(BN133:BN150)</f>
        <v>0</v>
      </c>
      <c r="BO154" s="54">
        <f t="shared" si="188"/>
        <v>37</v>
      </c>
      <c r="BP154" s="54">
        <f t="shared" si="188"/>
        <v>323</v>
      </c>
      <c r="BQ154" s="54">
        <f t="shared" si="188"/>
        <v>328</v>
      </c>
      <c r="BR154" s="54">
        <f t="shared" si="188"/>
        <v>242</v>
      </c>
      <c r="BS154" s="54">
        <f t="shared" si="188"/>
        <v>57</v>
      </c>
      <c r="BT154" s="54">
        <f t="shared" si="188"/>
        <v>21</v>
      </c>
      <c r="BU154" s="54">
        <f t="shared" si="188"/>
        <v>3</v>
      </c>
      <c r="BV154" s="54">
        <f t="shared" si="188"/>
        <v>1</v>
      </c>
      <c r="BW154" s="54">
        <f t="shared" si="188"/>
        <v>0</v>
      </c>
      <c r="BX154" s="54">
        <f t="shared" si="188"/>
        <v>0</v>
      </c>
      <c r="BY154" s="54">
        <f t="shared" si="188"/>
        <v>0</v>
      </c>
      <c r="BZ154" s="26">
        <f>SUM(BN154:BY154)</f>
        <v>1012</v>
      </c>
      <c r="CC154" s="53" t="s">
        <v>21</v>
      </c>
      <c r="CD154" s="54">
        <f t="shared" ref="CD154:CO154" si="189">SUM(CD133:CD150)</f>
        <v>0</v>
      </c>
      <c r="CE154" s="54">
        <f t="shared" si="189"/>
        <v>12</v>
      </c>
      <c r="CF154" s="54">
        <f t="shared" si="189"/>
        <v>235</v>
      </c>
      <c r="CG154" s="54">
        <f t="shared" si="189"/>
        <v>348</v>
      </c>
      <c r="CH154" s="54">
        <f t="shared" si="189"/>
        <v>314</v>
      </c>
      <c r="CI154" s="54">
        <f t="shared" si="189"/>
        <v>134</v>
      </c>
      <c r="CJ154" s="54">
        <f t="shared" si="189"/>
        <v>28</v>
      </c>
      <c r="CK154" s="54">
        <f t="shared" si="189"/>
        <v>4</v>
      </c>
      <c r="CL154" s="54">
        <f t="shared" si="189"/>
        <v>1</v>
      </c>
      <c r="CM154" s="54">
        <f t="shared" si="189"/>
        <v>0</v>
      </c>
      <c r="CN154" s="54">
        <f t="shared" si="189"/>
        <v>0</v>
      </c>
      <c r="CO154" s="54">
        <f t="shared" si="189"/>
        <v>0</v>
      </c>
      <c r="CP154" s="26">
        <f>SUM(CD154:CO154)</f>
        <v>1076</v>
      </c>
      <c r="CS154" s="53" t="s">
        <v>21</v>
      </c>
      <c r="CT154" s="54">
        <f t="shared" ref="CT154:DE154" si="190">SUM(CT133:CT150)</f>
        <v>2</v>
      </c>
      <c r="CU154" s="54">
        <f t="shared" si="190"/>
        <v>15</v>
      </c>
      <c r="CV154" s="54">
        <f t="shared" si="190"/>
        <v>160</v>
      </c>
      <c r="CW154" s="54">
        <f t="shared" si="190"/>
        <v>353</v>
      </c>
      <c r="CX154" s="54">
        <f t="shared" si="190"/>
        <v>356</v>
      </c>
      <c r="CY154" s="54">
        <f t="shared" si="190"/>
        <v>117</v>
      </c>
      <c r="CZ154" s="54">
        <f t="shared" si="190"/>
        <v>20</v>
      </c>
      <c r="DA154" s="54">
        <f t="shared" si="190"/>
        <v>4</v>
      </c>
      <c r="DB154" s="54">
        <f t="shared" si="190"/>
        <v>2</v>
      </c>
      <c r="DC154" s="54">
        <f t="shared" si="190"/>
        <v>0</v>
      </c>
      <c r="DD154" s="54">
        <f t="shared" si="190"/>
        <v>0</v>
      </c>
      <c r="DE154" s="54">
        <f t="shared" si="190"/>
        <v>0</v>
      </c>
      <c r="DF154" s="26">
        <f>SUM(CT154:DE154)</f>
        <v>1029</v>
      </c>
      <c r="DI154" s="5"/>
      <c r="DJ154" s="5"/>
      <c r="DK154" s="5"/>
      <c r="DL154" s="5"/>
      <c r="DM154" s="5"/>
      <c r="DN154" s="5"/>
      <c r="DO154" s="5"/>
      <c r="DP154" s="5"/>
      <c r="DQ154" s="5"/>
      <c r="EF154" s="41" t="str">
        <f>TEXT(EF155,"dddd")</f>
        <v>Wednesday</v>
      </c>
      <c r="EH154" s="5"/>
      <c r="EI154" s="5"/>
      <c r="EJ154" s="5"/>
      <c r="EK154" s="5"/>
      <c r="EL154" s="5"/>
      <c r="EM154" s="5"/>
      <c r="EQ154" s="5"/>
      <c r="ER154" s="5"/>
      <c r="ES154" s="5"/>
      <c r="ET154" s="5"/>
      <c r="EU154" s="5"/>
    </row>
    <row r="155" spans="1:151" ht="9.75" customHeight="1">
      <c r="A155" s="55" t="s">
        <v>22</v>
      </c>
      <c r="B155" s="56">
        <f t="shared" ref="B155:M155" si="191">SUM(B127:B150)</f>
        <v>1</v>
      </c>
      <c r="C155" s="56">
        <f t="shared" si="191"/>
        <v>106</v>
      </c>
      <c r="D155" s="56">
        <f t="shared" si="191"/>
        <v>536</v>
      </c>
      <c r="E155" s="56">
        <f t="shared" si="191"/>
        <v>260</v>
      </c>
      <c r="F155" s="56">
        <f t="shared" si="191"/>
        <v>114</v>
      </c>
      <c r="G155" s="56">
        <f t="shared" si="191"/>
        <v>30</v>
      </c>
      <c r="H155" s="56">
        <f t="shared" si="191"/>
        <v>5</v>
      </c>
      <c r="I155" s="56">
        <f t="shared" si="191"/>
        <v>2</v>
      </c>
      <c r="J155" s="56">
        <f t="shared" si="191"/>
        <v>2</v>
      </c>
      <c r="K155" s="56">
        <f t="shared" si="191"/>
        <v>0</v>
      </c>
      <c r="L155" s="56">
        <f t="shared" si="191"/>
        <v>0</v>
      </c>
      <c r="M155" s="56">
        <f t="shared" si="191"/>
        <v>0</v>
      </c>
      <c r="N155" s="26">
        <f>SUM(B155:M155)</f>
        <v>1056</v>
      </c>
      <c r="Q155" s="55" t="s">
        <v>22</v>
      </c>
      <c r="R155" s="56">
        <f t="shared" ref="R155:AC155" si="192">SUM(R127:R150)</f>
        <v>2</v>
      </c>
      <c r="S155" s="56">
        <f t="shared" si="192"/>
        <v>100</v>
      </c>
      <c r="T155" s="56">
        <f t="shared" si="192"/>
        <v>448</v>
      </c>
      <c r="U155" s="56">
        <f t="shared" si="192"/>
        <v>302</v>
      </c>
      <c r="V155" s="56">
        <f t="shared" si="192"/>
        <v>143</v>
      </c>
      <c r="W155" s="56">
        <f t="shared" si="192"/>
        <v>47</v>
      </c>
      <c r="X155" s="56">
        <f t="shared" si="192"/>
        <v>12</v>
      </c>
      <c r="Y155" s="56">
        <f t="shared" si="192"/>
        <v>3</v>
      </c>
      <c r="Z155" s="56">
        <f t="shared" si="192"/>
        <v>2</v>
      </c>
      <c r="AA155" s="56">
        <f t="shared" si="192"/>
        <v>1</v>
      </c>
      <c r="AB155" s="56">
        <f t="shared" si="192"/>
        <v>0</v>
      </c>
      <c r="AC155" s="56">
        <f t="shared" si="192"/>
        <v>0</v>
      </c>
      <c r="AD155" s="26">
        <f>SUM(R155:AC155)</f>
        <v>1060</v>
      </c>
      <c r="AG155" s="55" t="s">
        <v>22</v>
      </c>
      <c r="AH155" s="56">
        <f t="shared" ref="AH155:AS155" si="193">SUM(AH127:AH150)</f>
        <v>0</v>
      </c>
      <c r="AI155" s="56">
        <f t="shared" si="193"/>
        <v>81</v>
      </c>
      <c r="AJ155" s="56">
        <f t="shared" si="193"/>
        <v>419</v>
      </c>
      <c r="AK155" s="56">
        <f t="shared" si="193"/>
        <v>226</v>
      </c>
      <c r="AL155" s="56">
        <f t="shared" si="193"/>
        <v>113</v>
      </c>
      <c r="AM155" s="56">
        <f t="shared" si="193"/>
        <v>35</v>
      </c>
      <c r="AN155" s="56">
        <f t="shared" si="193"/>
        <v>6</v>
      </c>
      <c r="AO155" s="56">
        <f t="shared" si="193"/>
        <v>5</v>
      </c>
      <c r="AP155" s="56">
        <f t="shared" si="193"/>
        <v>0</v>
      </c>
      <c r="AQ155" s="56">
        <f t="shared" si="193"/>
        <v>0</v>
      </c>
      <c r="AR155" s="56">
        <f t="shared" si="193"/>
        <v>1</v>
      </c>
      <c r="AS155" s="56">
        <f t="shared" si="193"/>
        <v>0</v>
      </c>
      <c r="AT155" s="26">
        <f>SUM(AH155:AS155)</f>
        <v>886</v>
      </c>
      <c r="AW155" s="55" t="s">
        <v>22</v>
      </c>
      <c r="AX155" s="56">
        <f t="shared" ref="AX155:BI155" si="194">SUM(AX127:AX150)</f>
        <v>0</v>
      </c>
      <c r="AY155" s="56">
        <f t="shared" si="194"/>
        <v>58</v>
      </c>
      <c r="AZ155" s="56">
        <f t="shared" si="194"/>
        <v>289</v>
      </c>
      <c r="BA155" s="56">
        <f t="shared" si="194"/>
        <v>169</v>
      </c>
      <c r="BB155" s="56">
        <f t="shared" si="194"/>
        <v>80</v>
      </c>
      <c r="BC155" s="56">
        <f t="shared" si="194"/>
        <v>18</v>
      </c>
      <c r="BD155" s="56">
        <f t="shared" si="194"/>
        <v>9</v>
      </c>
      <c r="BE155" s="56">
        <f t="shared" si="194"/>
        <v>2</v>
      </c>
      <c r="BF155" s="56">
        <f t="shared" si="194"/>
        <v>0</v>
      </c>
      <c r="BG155" s="56">
        <f t="shared" si="194"/>
        <v>1</v>
      </c>
      <c r="BH155" s="56">
        <f t="shared" si="194"/>
        <v>0</v>
      </c>
      <c r="BI155" s="56">
        <f t="shared" si="194"/>
        <v>0</v>
      </c>
      <c r="BJ155" s="26">
        <f>SUM(AX155:BI155)</f>
        <v>626</v>
      </c>
      <c r="BM155" s="55" t="s">
        <v>22</v>
      </c>
      <c r="BN155" s="56">
        <f t="shared" ref="BN155:BY155" si="195">SUM(BN127:BN150)</f>
        <v>0</v>
      </c>
      <c r="BO155" s="56">
        <f t="shared" si="195"/>
        <v>37</v>
      </c>
      <c r="BP155" s="56">
        <f t="shared" si="195"/>
        <v>338</v>
      </c>
      <c r="BQ155" s="56">
        <f t="shared" si="195"/>
        <v>335</v>
      </c>
      <c r="BR155" s="56">
        <f t="shared" si="195"/>
        <v>245</v>
      </c>
      <c r="BS155" s="56">
        <f t="shared" si="195"/>
        <v>58</v>
      </c>
      <c r="BT155" s="56">
        <f t="shared" si="195"/>
        <v>21</v>
      </c>
      <c r="BU155" s="56">
        <f t="shared" si="195"/>
        <v>3</v>
      </c>
      <c r="BV155" s="56">
        <f t="shared" si="195"/>
        <v>1</v>
      </c>
      <c r="BW155" s="56">
        <f t="shared" si="195"/>
        <v>0</v>
      </c>
      <c r="BX155" s="56">
        <f t="shared" si="195"/>
        <v>0</v>
      </c>
      <c r="BY155" s="56">
        <f t="shared" si="195"/>
        <v>0</v>
      </c>
      <c r="BZ155" s="26">
        <f>SUM(BN155:BY155)</f>
        <v>1038</v>
      </c>
      <c r="CC155" s="55" t="s">
        <v>22</v>
      </c>
      <c r="CD155" s="56">
        <f t="shared" ref="CD155:CO155" si="196">SUM(CD127:CD150)</f>
        <v>0</v>
      </c>
      <c r="CE155" s="56">
        <f t="shared" si="196"/>
        <v>12</v>
      </c>
      <c r="CF155" s="56">
        <f t="shared" si="196"/>
        <v>241</v>
      </c>
      <c r="CG155" s="56">
        <f t="shared" si="196"/>
        <v>363</v>
      </c>
      <c r="CH155" s="56">
        <f t="shared" si="196"/>
        <v>323</v>
      </c>
      <c r="CI155" s="56">
        <f t="shared" si="196"/>
        <v>138</v>
      </c>
      <c r="CJ155" s="56">
        <f t="shared" si="196"/>
        <v>28</v>
      </c>
      <c r="CK155" s="56">
        <f t="shared" si="196"/>
        <v>4</v>
      </c>
      <c r="CL155" s="56">
        <f t="shared" si="196"/>
        <v>1</v>
      </c>
      <c r="CM155" s="56">
        <f t="shared" si="196"/>
        <v>0</v>
      </c>
      <c r="CN155" s="56">
        <f t="shared" si="196"/>
        <v>0</v>
      </c>
      <c r="CO155" s="56">
        <f t="shared" si="196"/>
        <v>0</v>
      </c>
      <c r="CP155" s="26">
        <f>SUM(CD155:CO155)</f>
        <v>1110</v>
      </c>
      <c r="CS155" s="55" t="s">
        <v>22</v>
      </c>
      <c r="CT155" s="56">
        <f t="shared" ref="CT155:DE155" si="197">SUM(CT127:CT150)</f>
        <v>2</v>
      </c>
      <c r="CU155" s="56">
        <f t="shared" si="197"/>
        <v>15</v>
      </c>
      <c r="CV155" s="56">
        <f t="shared" si="197"/>
        <v>161</v>
      </c>
      <c r="CW155" s="56">
        <f t="shared" si="197"/>
        <v>360</v>
      </c>
      <c r="CX155" s="56">
        <f t="shared" si="197"/>
        <v>372</v>
      </c>
      <c r="CY155" s="56">
        <f t="shared" si="197"/>
        <v>121</v>
      </c>
      <c r="CZ155" s="56">
        <f t="shared" si="197"/>
        <v>23</v>
      </c>
      <c r="DA155" s="56">
        <f t="shared" si="197"/>
        <v>4</v>
      </c>
      <c r="DB155" s="56">
        <f t="shared" si="197"/>
        <v>2</v>
      </c>
      <c r="DC155" s="56">
        <f t="shared" si="197"/>
        <v>0</v>
      </c>
      <c r="DD155" s="56">
        <f t="shared" si="197"/>
        <v>0</v>
      </c>
      <c r="DE155" s="56">
        <f t="shared" si="197"/>
        <v>0</v>
      </c>
      <c r="DF155" s="26">
        <f>SUM(CT155:DE155)</f>
        <v>1060</v>
      </c>
      <c r="DI155" s="5"/>
      <c r="DJ155" s="5"/>
      <c r="DK155" s="5"/>
      <c r="DL155" s="5"/>
      <c r="DM155" s="5"/>
      <c r="DN155" s="5"/>
      <c r="DO155" s="5"/>
      <c r="DP155" s="5"/>
      <c r="DQ155" s="5"/>
      <c r="DT155" s="57" t="s">
        <v>27</v>
      </c>
      <c r="DU155" s="58"/>
      <c r="DV155" s="59"/>
      <c r="DW155" s="52">
        <f>IF(COUNTIF(DU93:EA116,"&lt;&gt;-")&gt;0,SUMIF(DU93:EA116,"&lt;&gt;-")/COUNTIF(DU93:EA116,"&lt;&gt;-"),"-")</f>
        <v>31.273559599180018</v>
      </c>
      <c r="EF155" s="42">
        <f>EF146+1</f>
        <v>44062</v>
      </c>
      <c r="EG155" s="5"/>
      <c r="EH155" s="5"/>
      <c r="EI155" s="5"/>
      <c r="EJ155" s="5"/>
      <c r="EK155" s="5"/>
      <c r="EL155" s="5"/>
      <c r="EM155" s="5"/>
      <c r="EQ155" s="5"/>
      <c r="ER155" s="5"/>
      <c r="ES155" s="5"/>
      <c r="ET155" s="5"/>
      <c r="EU155" s="5"/>
    </row>
    <row r="156" spans="1:151" ht="9.75" customHeight="1">
      <c r="DI156" s="5"/>
      <c r="DJ156" s="5"/>
      <c r="DK156" s="5"/>
      <c r="DL156" s="5"/>
      <c r="DM156" s="5"/>
      <c r="DN156" s="5"/>
      <c r="DO156" s="5"/>
      <c r="DP156" s="5"/>
      <c r="DQ156" s="5"/>
      <c r="DT156" s="57" t="s">
        <v>28</v>
      </c>
      <c r="DU156" s="60"/>
      <c r="DV156" s="61"/>
      <c r="DW156" s="52">
        <f>IF(COUNTIF(DU126:EA149,"&lt;&gt;-")&gt;0,SUMIF(DU126:EA149,"&lt;&gt;-")/COUNTIF(DU126:EA149,"&lt;&gt;-"),"-")</f>
        <v>37.981619622528555</v>
      </c>
      <c r="DX156" s="5"/>
      <c r="DY156" s="5"/>
      <c r="DZ156" s="5"/>
      <c r="EA156" s="5"/>
      <c r="EF156" s="5"/>
      <c r="EG156" s="5"/>
      <c r="EH156" s="5"/>
      <c r="EI156" s="5"/>
      <c r="EJ156" s="5"/>
      <c r="EK156" s="5"/>
      <c r="EL156" s="5"/>
      <c r="EM156" s="5"/>
      <c r="EQ156" s="5"/>
      <c r="ER156" s="5"/>
      <c r="ES156" s="5"/>
      <c r="ET156" s="5"/>
      <c r="EU156" s="5"/>
    </row>
    <row r="157" spans="1:151" ht="9.75" customHeight="1">
      <c r="DI157" s="5"/>
      <c r="DJ157" s="5"/>
      <c r="DK157" s="5"/>
      <c r="DL157" s="5"/>
      <c r="DM157" s="5"/>
      <c r="DN157" s="5"/>
      <c r="DO157" s="5"/>
      <c r="DP157" s="5"/>
      <c r="DQ157" s="5"/>
      <c r="DT157" s="5"/>
      <c r="DU157" s="5"/>
      <c r="DV157" s="5"/>
      <c r="DW157" s="5"/>
      <c r="DX157" s="5"/>
      <c r="DY157" s="5"/>
      <c r="DZ157" s="5"/>
      <c r="EA157" s="5"/>
      <c r="EF157" s="5"/>
      <c r="EG157" s="5"/>
      <c r="EH157" s="5"/>
      <c r="EI157" s="5"/>
      <c r="EJ157" s="5"/>
      <c r="EK157" s="5"/>
      <c r="EL157" s="5"/>
      <c r="EM157" s="5"/>
      <c r="EQ157" s="5"/>
      <c r="ER157" s="5"/>
      <c r="ES157" s="5"/>
      <c r="ET157" s="5"/>
      <c r="EU157" s="5"/>
    </row>
    <row r="158" spans="1:151" ht="9.75" customHeight="1">
      <c r="DI158" s="5"/>
      <c r="DJ158" s="5"/>
      <c r="DK158" s="5"/>
      <c r="DL158" s="5"/>
      <c r="DM158" s="5"/>
      <c r="DN158" s="5"/>
      <c r="DO158" s="5"/>
      <c r="DP158" s="5"/>
      <c r="DQ158" s="5"/>
      <c r="DT158" s="5"/>
      <c r="DU158" s="5"/>
      <c r="DV158" s="5"/>
      <c r="DW158" s="5"/>
      <c r="DX158" s="5"/>
      <c r="DY158" s="5"/>
      <c r="DZ158" s="5"/>
      <c r="EA158" s="5"/>
      <c r="EF158" s="5"/>
      <c r="EG158" s="5"/>
      <c r="EH158" s="5"/>
      <c r="EI158" s="5"/>
      <c r="EJ158" s="5"/>
      <c r="EK158" s="5"/>
      <c r="EL158" s="5"/>
      <c r="EM158" s="5"/>
      <c r="EQ158" s="5"/>
      <c r="ER158" s="5"/>
      <c r="ES158" s="5"/>
      <c r="ET158" s="5"/>
      <c r="EU158" s="5"/>
    </row>
    <row r="159" spans="1:151" ht="9.75" customHeight="1">
      <c r="DI159" s="5"/>
      <c r="DJ159" s="5"/>
      <c r="DK159" s="5"/>
      <c r="DL159" s="5"/>
      <c r="DM159" s="5"/>
      <c r="DN159" s="5"/>
      <c r="DO159" s="5"/>
      <c r="DP159" s="5"/>
      <c r="DQ159" s="5"/>
      <c r="DT159" s="5"/>
      <c r="DU159" s="5"/>
      <c r="DV159" s="5"/>
      <c r="DW159" s="5"/>
      <c r="DX159" s="5"/>
      <c r="DY159" s="5"/>
      <c r="DZ159" s="5"/>
      <c r="EA159" s="5"/>
      <c r="EF159" s="5"/>
      <c r="EG159" s="5"/>
      <c r="EH159" s="5"/>
      <c r="EI159" s="5"/>
      <c r="EJ159" s="5"/>
      <c r="EK159" s="5"/>
      <c r="EL159" s="5"/>
      <c r="EM159" s="5"/>
      <c r="EQ159" s="5"/>
      <c r="ER159" s="5"/>
      <c r="ES159" s="5"/>
      <c r="ET159" s="5"/>
      <c r="EU159" s="5"/>
    </row>
    <row r="160" spans="1:151" ht="9.75" customHeight="1">
      <c r="DI160" s="5"/>
      <c r="DJ160" s="5"/>
      <c r="DK160" s="5"/>
      <c r="DL160" s="5"/>
      <c r="DM160" s="5"/>
      <c r="DN160" s="5"/>
      <c r="DO160" s="5"/>
      <c r="DP160" s="5"/>
      <c r="DQ160" s="5"/>
      <c r="DT160" s="5"/>
      <c r="DU160" s="5"/>
      <c r="DV160" s="5"/>
      <c r="DW160" s="5"/>
      <c r="DX160" s="5"/>
      <c r="DY160" s="5"/>
      <c r="DZ160" s="5"/>
      <c r="EA160" s="5"/>
      <c r="EF160" s="5"/>
      <c r="EG160" s="5"/>
      <c r="EH160" s="5"/>
      <c r="EI160" s="5"/>
      <c r="EJ160" s="5"/>
      <c r="EK160" s="5"/>
      <c r="EL160" s="5"/>
      <c r="EM160" s="5"/>
      <c r="EQ160" s="5"/>
      <c r="ER160" s="5"/>
      <c r="ES160" s="5"/>
      <c r="ET160" s="5"/>
      <c r="EU160" s="5"/>
    </row>
    <row r="161" spans="113:151" ht="9.75" customHeight="1">
      <c r="DI161" s="5"/>
      <c r="DJ161" s="5"/>
      <c r="DK161" s="5"/>
      <c r="DL161" s="5"/>
      <c r="DM161" s="5"/>
      <c r="DN161" s="5"/>
      <c r="DO161" s="5"/>
      <c r="DP161" s="5"/>
      <c r="DQ161" s="5"/>
      <c r="DT161" s="5"/>
      <c r="DU161" s="5"/>
      <c r="DV161" s="5"/>
      <c r="DW161" s="5"/>
      <c r="DX161" s="5"/>
      <c r="DY161" s="5"/>
      <c r="DZ161" s="5"/>
      <c r="EA161" s="5"/>
      <c r="EF161" s="5"/>
      <c r="EG161" s="5"/>
      <c r="EH161" s="5"/>
      <c r="EI161" s="5"/>
      <c r="EJ161" s="5"/>
      <c r="EK161" s="5"/>
      <c r="EL161" s="5"/>
      <c r="EM161" s="5"/>
      <c r="EQ161" s="5"/>
      <c r="ER161" s="5"/>
      <c r="ES161" s="5"/>
      <c r="ET161" s="5"/>
      <c r="EU161" s="5"/>
    </row>
    <row r="162" spans="113:151" ht="9.75" customHeight="1">
      <c r="DI162" s="5"/>
      <c r="DJ162" s="5"/>
      <c r="DK162" s="5"/>
      <c r="DL162" s="5"/>
      <c r="DM162" s="5"/>
      <c r="DN162" s="5"/>
      <c r="DO162" s="5"/>
      <c r="DP162" s="5"/>
      <c r="DQ162" s="5"/>
      <c r="DT162" s="5"/>
      <c r="DU162" s="5"/>
      <c r="DV162" s="5"/>
      <c r="DW162" s="5"/>
      <c r="DX162" s="5"/>
      <c r="DY162" s="5"/>
      <c r="DZ162" s="5"/>
      <c r="EA162" s="5"/>
      <c r="EF162" s="5"/>
      <c r="EG162" s="5"/>
      <c r="EH162" s="5"/>
      <c r="EI162" s="5"/>
      <c r="EJ162" s="5"/>
      <c r="EK162" s="5"/>
      <c r="EL162" s="5"/>
      <c r="EM162" s="5"/>
      <c r="EQ162" s="5"/>
      <c r="ER162" s="5"/>
      <c r="ES162" s="5"/>
      <c r="ET162" s="5"/>
      <c r="EU162" s="5"/>
    </row>
    <row r="163" spans="113:151" ht="9.75" customHeight="1">
      <c r="DI163" s="5"/>
      <c r="DJ163" s="5"/>
      <c r="DK163" s="5"/>
      <c r="DL163" s="5"/>
      <c r="DM163" s="5"/>
      <c r="DN163" s="5"/>
      <c r="DO163" s="5"/>
      <c r="DP163" s="5"/>
      <c r="DQ163" s="5"/>
      <c r="DT163" s="5"/>
      <c r="DU163" s="5"/>
      <c r="DV163" s="5"/>
      <c r="DW163" s="5"/>
      <c r="DX163" s="5"/>
      <c r="DY163" s="5"/>
      <c r="DZ163" s="5"/>
      <c r="EA163" s="5"/>
      <c r="EF163" s="5"/>
      <c r="EG163" s="5"/>
      <c r="EH163" s="5"/>
      <c r="EI163" s="5"/>
      <c r="EJ163" s="5"/>
      <c r="EK163" s="5"/>
      <c r="EL163" s="5"/>
      <c r="EM163" s="5"/>
      <c r="EQ163" s="5"/>
      <c r="ER163" s="5"/>
      <c r="ES163" s="5"/>
      <c r="ET163" s="5"/>
      <c r="EU163" s="5"/>
    </row>
    <row r="164" spans="113:151" ht="12.75" customHeight="1">
      <c r="DI164" s="5"/>
      <c r="DJ164" s="5"/>
      <c r="DK164" s="5"/>
      <c r="DL164" s="5"/>
      <c r="DM164" s="5"/>
      <c r="DN164" s="5"/>
      <c r="DO164" s="5"/>
      <c r="DP164" s="5"/>
      <c r="DQ164" s="5"/>
      <c r="DT164" s="5"/>
      <c r="DU164" s="5"/>
      <c r="DV164" s="5"/>
      <c r="DW164" s="5"/>
      <c r="DX164" s="5"/>
      <c r="DY164" s="5"/>
      <c r="DZ164" s="5"/>
      <c r="EA164" s="5"/>
      <c r="EF164" s="5"/>
      <c r="EG164" s="5"/>
      <c r="EH164" s="5"/>
      <c r="EI164" s="5"/>
      <c r="EJ164" s="5"/>
      <c r="EK164" s="5"/>
      <c r="EL164" s="5"/>
      <c r="EM164" s="5"/>
      <c r="EQ164" s="5"/>
      <c r="ER164" s="5"/>
      <c r="ES164" s="5"/>
      <c r="ET164" s="5"/>
      <c r="EU164" s="5"/>
    </row>
    <row r="165" spans="113:151" ht="12.75" customHeight="1">
      <c r="DI165" s="5"/>
      <c r="DJ165" s="5"/>
      <c r="DK165" s="5"/>
      <c r="DL165" s="5"/>
      <c r="DM165" s="5"/>
      <c r="DN165" s="5"/>
      <c r="DO165" s="5"/>
      <c r="DP165" s="5"/>
      <c r="DQ165" s="5"/>
      <c r="DT165" s="5"/>
      <c r="DU165" s="5"/>
      <c r="DV165" s="5"/>
      <c r="DW165" s="5"/>
      <c r="DX165" s="5"/>
      <c r="DY165" s="5"/>
      <c r="DZ165" s="5"/>
      <c r="EA165" s="5"/>
      <c r="EF165" s="5"/>
      <c r="EG165" s="5"/>
      <c r="EH165" s="5"/>
      <c r="EI165" s="5"/>
      <c r="EJ165" s="5"/>
      <c r="EK165" s="5"/>
      <c r="EL165" s="5"/>
      <c r="EM165" s="5"/>
      <c r="EQ165" s="5"/>
      <c r="ER165" s="5"/>
      <c r="ES165" s="5"/>
      <c r="ET165" s="5"/>
      <c r="EU165" s="5"/>
    </row>
    <row r="166" spans="113:151" ht="12.75" customHeight="1">
      <c r="DI166" s="5"/>
      <c r="DJ166" s="5"/>
      <c r="DK166" s="5"/>
      <c r="DL166" s="5"/>
      <c r="DM166" s="5"/>
      <c r="DN166" s="5"/>
      <c r="DO166" s="5"/>
      <c r="DP166" s="5"/>
      <c r="DQ166" s="5"/>
      <c r="DT166" s="5"/>
      <c r="DU166" s="5"/>
      <c r="DV166" s="5"/>
      <c r="DW166" s="5"/>
      <c r="DX166" s="5"/>
      <c r="DY166" s="5"/>
      <c r="DZ166" s="5"/>
      <c r="EA166" s="5"/>
      <c r="EF166" s="5"/>
      <c r="EG166" s="5"/>
      <c r="EH166" s="5"/>
      <c r="EI166" s="5"/>
      <c r="EJ166" s="5"/>
      <c r="EK166" s="5"/>
      <c r="EL166" s="5"/>
      <c r="EM166" s="5"/>
      <c r="EQ166" s="5"/>
      <c r="ER166" s="5"/>
      <c r="ES166" s="5"/>
      <c r="ET166" s="5"/>
      <c r="EU166" s="5"/>
    </row>
    <row r="167" spans="113:151" ht="12.75" customHeight="1">
      <c r="DI167" s="5"/>
      <c r="DJ167" s="5"/>
      <c r="DK167" s="5"/>
      <c r="DL167" s="5"/>
      <c r="DM167" s="5"/>
      <c r="DN167" s="5"/>
      <c r="DO167" s="5"/>
      <c r="DP167" s="5"/>
      <c r="DQ167" s="5"/>
      <c r="DT167" s="5"/>
      <c r="DU167" s="5"/>
      <c r="DV167" s="5"/>
      <c r="DW167" s="5"/>
      <c r="DX167" s="5"/>
      <c r="DY167" s="5"/>
      <c r="DZ167" s="5"/>
      <c r="EA167" s="5"/>
      <c r="EF167" s="5"/>
      <c r="EG167" s="5"/>
      <c r="EH167" s="5"/>
      <c r="EI167" s="5"/>
      <c r="EJ167" s="5"/>
      <c r="EK167" s="5"/>
      <c r="EL167" s="5"/>
      <c r="EM167" s="5"/>
      <c r="EQ167" s="5"/>
      <c r="ER167" s="5"/>
      <c r="ES167" s="5"/>
      <c r="ET167" s="5"/>
      <c r="EU167" s="5"/>
    </row>
    <row r="168" spans="113:151" ht="12.75" customHeight="1">
      <c r="DI168" s="5"/>
      <c r="DJ168" s="5"/>
      <c r="DK168" s="5"/>
      <c r="DL168" s="5"/>
      <c r="DM168" s="5"/>
      <c r="DN168" s="5"/>
      <c r="DO168" s="5"/>
      <c r="DP168" s="5"/>
      <c r="DQ168" s="5"/>
      <c r="DT168" s="5"/>
      <c r="DU168" s="5"/>
      <c r="DV168" s="5"/>
      <c r="DW168" s="5"/>
      <c r="DX168" s="5"/>
      <c r="DY168" s="5"/>
      <c r="DZ168" s="5"/>
      <c r="EA168" s="5"/>
      <c r="EF168" s="5"/>
      <c r="EG168" s="5"/>
      <c r="EH168" s="5"/>
      <c r="EI168" s="5"/>
      <c r="EJ168" s="5"/>
      <c r="EK168" s="5"/>
      <c r="EL168" s="5"/>
      <c r="EM168" s="5"/>
      <c r="EQ168" s="5"/>
      <c r="ER168" s="5"/>
      <c r="ES168" s="5"/>
      <c r="ET168" s="5"/>
      <c r="EU168" s="5"/>
    </row>
    <row r="169" spans="113:151" ht="12.75" customHeight="1">
      <c r="DI169" s="5"/>
      <c r="DJ169" s="5"/>
      <c r="DK169" s="5"/>
      <c r="DL169" s="5"/>
      <c r="DM169" s="5"/>
      <c r="DN169" s="5"/>
      <c r="DO169" s="5"/>
      <c r="DP169" s="5"/>
      <c r="DQ169" s="5"/>
      <c r="DT169" s="5"/>
      <c r="DU169" s="5"/>
      <c r="DV169" s="5"/>
      <c r="DW169" s="5"/>
      <c r="DX169" s="5"/>
      <c r="DY169" s="5"/>
      <c r="DZ169" s="5"/>
      <c r="EA169" s="5"/>
      <c r="EF169" s="5"/>
      <c r="EG169" s="5"/>
      <c r="EH169" s="5"/>
      <c r="EI169" s="5"/>
      <c r="EJ169" s="5"/>
      <c r="EK169" s="5"/>
      <c r="EL169" s="5"/>
      <c r="EM169" s="5"/>
      <c r="EQ169" s="5"/>
      <c r="ER169" s="5"/>
      <c r="ES169" s="5"/>
      <c r="ET169" s="5"/>
      <c r="EU169" s="5"/>
    </row>
    <row r="170" spans="113:151" ht="12.75" customHeight="1">
      <c r="DI170" s="5"/>
      <c r="DJ170" s="5"/>
      <c r="DK170" s="5"/>
      <c r="DL170" s="5"/>
      <c r="DM170" s="5"/>
      <c r="DN170" s="5"/>
      <c r="DO170" s="5"/>
      <c r="DP170" s="5"/>
      <c r="DQ170" s="5"/>
      <c r="DT170" s="5"/>
      <c r="DU170" s="5"/>
      <c r="DV170" s="5"/>
      <c r="DW170" s="5"/>
      <c r="DX170" s="5"/>
      <c r="DY170" s="5"/>
      <c r="DZ170" s="5"/>
      <c r="EA170" s="5"/>
      <c r="EF170" s="5"/>
      <c r="EG170" s="5"/>
      <c r="EH170" s="5"/>
      <c r="EI170" s="5"/>
      <c r="EJ170" s="5"/>
      <c r="EK170" s="5"/>
      <c r="EL170" s="5"/>
      <c r="EM170" s="5"/>
      <c r="EQ170" s="5"/>
      <c r="ER170" s="5"/>
      <c r="ES170" s="5"/>
      <c r="ET170" s="5"/>
      <c r="EU170" s="5"/>
    </row>
    <row r="171" spans="113:151" ht="12.75" customHeight="1">
      <c r="DI171" s="5"/>
      <c r="DJ171" s="5"/>
      <c r="DK171" s="5"/>
      <c r="DL171" s="5"/>
      <c r="DM171" s="5"/>
      <c r="DN171" s="5"/>
      <c r="DO171" s="5"/>
      <c r="DP171" s="5"/>
      <c r="DQ171" s="5"/>
      <c r="DT171" s="5"/>
      <c r="DU171" s="5"/>
      <c r="DV171" s="5"/>
      <c r="DW171" s="5"/>
      <c r="DX171" s="5"/>
      <c r="DY171" s="5"/>
      <c r="DZ171" s="5"/>
      <c r="EA171" s="5"/>
      <c r="EF171" s="5"/>
      <c r="EG171" s="5"/>
      <c r="EH171" s="5"/>
      <c r="EI171" s="5"/>
      <c r="EJ171" s="5"/>
      <c r="EK171" s="5"/>
      <c r="EL171" s="5"/>
      <c r="EM171" s="5"/>
      <c r="EQ171" s="5"/>
      <c r="ER171" s="5"/>
      <c r="ES171" s="5"/>
      <c r="ET171" s="5"/>
      <c r="EU171" s="5"/>
    </row>
    <row r="172" spans="113:151" ht="12.75" customHeight="1">
      <c r="DI172" s="5"/>
      <c r="DJ172" s="5"/>
      <c r="DK172" s="5"/>
      <c r="DL172" s="5"/>
      <c r="DM172" s="5"/>
      <c r="DN172" s="5"/>
      <c r="DO172" s="5"/>
      <c r="DP172" s="5"/>
      <c r="DQ172" s="5"/>
      <c r="DT172" s="5"/>
      <c r="DU172" s="5"/>
      <c r="DV172" s="5"/>
      <c r="DW172" s="5"/>
      <c r="DX172" s="5"/>
      <c r="DY172" s="5"/>
      <c r="DZ172" s="5"/>
      <c r="EA172" s="5"/>
      <c r="EF172" s="5"/>
      <c r="EG172" s="5"/>
      <c r="EH172" s="5"/>
      <c r="EI172" s="5"/>
      <c r="EJ172" s="5"/>
      <c r="EK172" s="5"/>
      <c r="EL172" s="5"/>
      <c r="EM172" s="5"/>
      <c r="EQ172" s="5"/>
      <c r="ER172" s="5"/>
      <c r="ES172" s="5"/>
      <c r="ET172" s="5"/>
      <c r="EU172" s="5"/>
    </row>
    <row r="173" spans="113:151" ht="12.75" customHeight="1">
      <c r="DI173" s="5"/>
      <c r="DJ173" s="5"/>
      <c r="DK173" s="5"/>
      <c r="DL173" s="5"/>
      <c r="DM173" s="5"/>
      <c r="DN173" s="5"/>
      <c r="DO173" s="5"/>
      <c r="DP173" s="5"/>
      <c r="DQ173" s="5"/>
      <c r="DT173" s="5"/>
      <c r="DU173" s="5"/>
      <c r="DV173" s="5"/>
      <c r="DW173" s="5"/>
      <c r="DX173" s="5"/>
      <c r="DY173" s="5"/>
      <c r="DZ173" s="5"/>
      <c r="EA173" s="5"/>
      <c r="EF173" s="5"/>
      <c r="EG173" s="5"/>
      <c r="EH173" s="5"/>
      <c r="EI173" s="5"/>
      <c r="EJ173" s="5"/>
      <c r="EK173" s="5"/>
      <c r="EL173" s="5"/>
      <c r="EM173" s="5"/>
      <c r="EQ173" s="5"/>
      <c r="ER173" s="5"/>
      <c r="ES173" s="5"/>
      <c r="ET173" s="5"/>
      <c r="EU173" s="5"/>
    </row>
    <row r="174" spans="113:151" ht="12.75" customHeight="1">
      <c r="DI174" s="5"/>
      <c r="DJ174" s="5"/>
      <c r="DK174" s="5"/>
      <c r="DL174" s="5"/>
      <c r="DM174" s="5"/>
      <c r="DN174" s="5"/>
      <c r="DO174" s="5"/>
      <c r="DP174" s="5"/>
      <c r="DQ174" s="5"/>
      <c r="DT174" s="5"/>
      <c r="DU174" s="5"/>
      <c r="DV174" s="5"/>
      <c r="DW174" s="5"/>
      <c r="DX174" s="5"/>
      <c r="DY174" s="5"/>
      <c r="DZ174" s="5"/>
      <c r="EA174" s="5"/>
      <c r="EF174" s="5"/>
      <c r="EG174" s="5"/>
      <c r="EH174" s="5"/>
      <c r="EI174" s="5"/>
      <c r="EJ174" s="5"/>
      <c r="EK174" s="5"/>
      <c r="EL174" s="5"/>
      <c r="EM174" s="5"/>
      <c r="EQ174" s="5"/>
      <c r="ER174" s="5"/>
      <c r="ES174" s="5"/>
      <c r="ET174" s="5"/>
      <c r="EU174" s="5"/>
    </row>
    <row r="175" spans="113:151" ht="12.75" customHeight="1">
      <c r="DI175" s="5"/>
      <c r="DJ175" s="5"/>
      <c r="DK175" s="5"/>
      <c r="DL175" s="5"/>
      <c r="DM175" s="5"/>
      <c r="DN175" s="5"/>
      <c r="DO175" s="5"/>
      <c r="DP175" s="5"/>
      <c r="DQ175" s="5"/>
      <c r="DT175" s="5"/>
      <c r="DU175" s="5"/>
      <c r="DV175" s="5"/>
      <c r="DW175" s="5"/>
      <c r="DX175" s="5"/>
      <c r="DY175" s="5"/>
      <c r="DZ175" s="5"/>
      <c r="EA175" s="5"/>
      <c r="EF175" s="5"/>
      <c r="EG175" s="5"/>
      <c r="EH175" s="5"/>
      <c r="EI175" s="5"/>
      <c r="EJ175" s="5"/>
      <c r="EK175" s="5"/>
      <c r="EL175" s="5"/>
      <c r="EM175" s="5"/>
      <c r="EQ175" s="5"/>
      <c r="ER175" s="5"/>
      <c r="ES175" s="5"/>
      <c r="ET175" s="5"/>
      <c r="EU175" s="5"/>
    </row>
    <row r="176" spans="113:151" ht="12.75" customHeight="1">
      <c r="DI176" s="5"/>
      <c r="DJ176" s="5"/>
      <c r="DK176" s="5"/>
      <c r="DL176" s="5"/>
      <c r="DM176" s="5"/>
      <c r="DN176" s="5"/>
      <c r="DO176" s="5"/>
      <c r="DP176" s="5"/>
      <c r="DQ176" s="5"/>
      <c r="DT176" s="5"/>
      <c r="DU176" s="5"/>
      <c r="DV176" s="5"/>
      <c r="DW176" s="5"/>
      <c r="DX176" s="5"/>
      <c r="DY176" s="5"/>
      <c r="DZ176" s="5"/>
      <c r="EA176" s="5"/>
      <c r="EF176" s="5"/>
      <c r="EG176" s="5"/>
      <c r="EH176" s="5"/>
      <c r="EI176" s="5"/>
      <c r="EJ176" s="5"/>
      <c r="EK176" s="5"/>
      <c r="EL176" s="5"/>
      <c r="EM176" s="5"/>
      <c r="EQ176" s="5"/>
      <c r="ER176" s="5"/>
      <c r="ES176" s="5"/>
      <c r="ET176" s="5"/>
      <c r="EU176" s="5"/>
    </row>
    <row r="177" spans="113:151" ht="12.75" customHeight="1">
      <c r="DI177" s="5"/>
      <c r="DJ177" s="5"/>
      <c r="DK177" s="5"/>
      <c r="DL177" s="5"/>
      <c r="DM177" s="5"/>
      <c r="DN177" s="5"/>
      <c r="DO177" s="5"/>
      <c r="DP177" s="5"/>
      <c r="DQ177" s="5"/>
      <c r="DT177" s="5"/>
      <c r="DU177" s="5"/>
      <c r="DV177" s="5"/>
      <c r="DW177" s="5"/>
      <c r="DX177" s="5"/>
      <c r="DY177" s="5"/>
      <c r="DZ177" s="5"/>
      <c r="EA177" s="5"/>
      <c r="EF177" s="5"/>
      <c r="EG177" s="5"/>
      <c r="EH177" s="5"/>
      <c r="EI177" s="5"/>
      <c r="EJ177" s="5"/>
      <c r="EK177" s="5"/>
      <c r="EL177" s="5"/>
      <c r="EM177" s="5"/>
      <c r="EQ177" s="5"/>
      <c r="ER177" s="5"/>
      <c r="ES177" s="5"/>
      <c r="ET177" s="5"/>
      <c r="EU177" s="5"/>
    </row>
    <row r="178" spans="113:151" ht="12.75" customHeight="1">
      <c r="DI178" s="5"/>
      <c r="DJ178" s="5"/>
      <c r="DK178" s="5"/>
      <c r="DL178" s="5"/>
      <c r="DM178" s="5"/>
      <c r="DN178" s="5"/>
      <c r="DO178" s="5"/>
      <c r="DP178" s="5"/>
      <c r="DQ178" s="5"/>
      <c r="DT178" s="5"/>
      <c r="DU178" s="5"/>
      <c r="DV178" s="5"/>
      <c r="DW178" s="5"/>
      <c r="DX178" s="5"/>
      <c r="DY178" s="5"/>
      <c r="DZ178" s="5"/>
      <c r="EA178" s="5"/>
      <c r="EF178" s="5"/>
      <c r="EG178" s="5"/>
      <c r="EH178" s="5"/>
      <c r="EI178" s="5"/>
      <c r="EJ178" s="5"/>
      <c r="EK178" s="5"/>
      <c r="EL178" s="5"/>
      <c r="EM178" s="5"/>
      <c r="EQ178" s="5"/>
      <c r="ER178" s="5"/>
      <c r="ES178" s="5"/>
      <c r="ET178" s="5"/>
      <c r="EU178" s="5"/>
    </row>
    <row r="179" spans="113:151" ht="12.75" customHeight="1">
      <c r="DI179" s="5"/>
      <c r="DJ179" s="5"/>
      <c r="DK179" s="5"/>
      <c r="DL179" s="5"/>
      <c r="DM179" s="5"/>
      <c r="DN179" s="5"/>
      <c r="DO179" s="5"/>
      <c r="DP179" s="5"/>
      <c r="DQ179" s="5"/>
      <c r="DT179" s="5"/>
      <c r="DU179" s="5"/>
      <c r="DV179" s="5"/>
      <c r="DW179" s="5"/>
      <c r="DX179" s="5"/>
      <c r="DY179" s="5"/>
      <c r="DZ179" s="5"/>
      <c r="EA179" s="5"/>
      <c r="EF179" s="5"/>
      <c r="EG179" s="5"/>
      <c r="EH179" s="5"/>
      <c r="EI179" s="5"/>
      <c r="EJ179" s="5"/>
      <c r="EK179" s="5"/>
      <c r="EL179" s="5"/>
      <c r="EM179" s="5"/>
      <c r="EQ179" s="5"/>
      <c r="ER179" s="5"/>
      <c r="ES179" s="5"/>
      <c r="ET179" s="5"/>
      <c r="EU179" s="5"/>
    </row>
    <row r="180" spans="113:151" ht="12.75" customHeight="1">
      <c r="DI180" s="5"/>
      <c r="DJ180" s="5"/>
      <c r="DK180" s="5"/>
      <c r="DL180" s="5"/>
      <c r="DM180" s="5"/>
      <c r="DN180" s="5"/>
      <c r="DO180" s="5"/>
      <c r="DP180" s="5"/>
      <c r="DQ180" s="5"/>
      <c r="DT180" s="5"/>
      <c r="DU180" s="5"/>
      <c r="DV180" s="5"/>
      <c r="DW180" s="5"/>
      <c r="DX180" s="5"/>
      <c r="DY180" s="5"/>
      <c r="DZ180" s="5"/>
      <c r="EA180" s="5"/>
      <c r="EF180" s="5"/>
      <c r="EG180" s="5"/>
      <c r="EH180" s="5"/>
      <c r="EI180" s="5"/>
      <c r="EJ180" s="5"/>
      <c r="EK180" s="5"/>
      <c r="EL180" s="5"/>
      <c r="EM180" s="5"/>
      <c r="EQ180" s="5"/>
      <c r="ER180" s="5"/>
      <c r="ES180" s="5"/>
      <c r="ET180" s="5"/>
      <c r="EU180" s="5"/>
    </row>
    <row r="181" spans="113:151" ht="12.75" customHeight="1">
      <c r="DI181" s="5"/>
      <c r="DJ181" s="5"/>
      <c r="DK181" s="5"/>
      <c r="DL181" s="5"/>
      <c r="DM181" s="5"/>
      <c r="DN181" s="5"/>
      <c r="DO181" s="5"/>
      <c r="DP181" s="5"/>
      <c r="DQ181" s="5"/>
      <c r="DT181" s="5"/>
      <c r="DU181" s="5"/>
      <c r="DV181" s="5"/>
      <c r="DW181" s="5"/>
      <c r="DX181" s="5"/>
      <c r="DY181" s="5"/>
      <c r="DZ181" s="5"/>
      <c r="EA181" s="5"/>
      <c r="EF181" s="5"/>
      <c r="EG181" s="5"/>
      <c r="EH181" s="5"/>
      <c r="EI181" s="5"/>
      <c r="EJ181" s="5"/>
      <c r="EK181" s="5"/>
      <c r="EL181" s="5"/>
      <c r="EM181" s="5"/>
      <c r="EQ181" s="5"/>
      <c r="ER181" s="5"/>
      <c r="ES181" s="5"/>
      <c r="ET181" s="5"/>
      <c r="EU181" s="5"/>
    </row>
    <row r="182" spans="113:151" ht="12.75" customHeight="1">
      <c r="DI182" s="5"/>
      <c r="DJ182" s="5"/>
      <c r="DK182" s="5"/>
      <c r="DL182" s="5"/>
      <c r="DM182" s="5"/>
      <c r="DN182" s="5"/>
      <c r="DO182" s="5"/>
      <c r="DP182" s="5"/>
      <c r="DQ182" s="5"/>
      <c r="DT182" s="5"/>
      <c r="DU182" s="5"/>
      <c r="DV182" s="5"/>
      <c r="DW182" s="5"/>
      <c r="DX182" s="5"/>
      <c r="DY182" s="5"/>
      <c r="DZ182" s="5"/>
      <c r="EA182" s="5"/>
      <c r="EF182" s="5"/>
      <c r="EG182" s="5"/>
      <c r="EH182" s="5"/>
      <c r="EI182" s="5"/>
      <c r="EJ182" s="5"/>
      <c r="EK182" s="5"/>
      <c r="EL182" s="5"/>
      <c r="EM182" s="5"/>
      <c r="EQ182" s="5"/>
      <c r="ER182" s="5"/>
      <c r="ES182" s="5"/>
      <c r="ET182" s="5"/>
      <c r="EU182" s="5"/>
    </row>
    <row r="183" spans="113:151" ht="12.75" customHeight="1">
      <c r="DI183" s="5"/>
      <c r="DJ183" s="5"/>
      <c r="DK183" s="5"/>
      <c r="DL183" s="5"/>
      <c r="DM183" s="5"/>
      <c r="DN183" s="5"/>
      <c r="DO183" s="5"/>
      <c r="DP183" s="5"/>
      <c r="DQ183" s="5"/>
      <c r="DT183" s="5"/>
      <c r="DU183" s="5"/>
      <c r="DV183" s="5"/>
      <c r="DW183" s="5"/>
      <c r="DX183" s="5"/>
      <c r="DY183" s="5"/>
      <c r="DZ183" s="5"/>
      <c r="EA183" s="5"/>
      <c r="EF183" s="5"/>
      <c r="EG183" s="5"/>
      <c r="EH183" s="5"/>
      <c r="EI183" s="5"/>
      <c r="EJ183" s="5"/>
      <c r="EK183" s="5"/>
      <c r="EL183" s="5"/>
      <c r="EM183" s="5"/>
      <c r="EQ183" s="5"/>
      <c r="ER183" s="5"/>
      <c r="ES183" s="5"/>
      <c r="ET183" s="5"/>
      <c r="EU183" s="5"/>
    </row>
    <row r="184" spans="113:151" ht="12.75" customHeight="1">
      <c r="DI184" s="5"/>
      <c r="DJ184" s="5"/>
      <c r="DK184" s="5"/>
      <c r="DL184" s="5"/>
      <c r="DM184" s="5"/>
      <c r="DN184" s="5"/>
      <c r="DO184" s="5"/>
      <c r="DP184" s="5"/>
      <c r="DQ184" s="5"/>
      <c r="DT184" s="5"/>
      <c r="DU184" s="5"/>
      <c r="DV184" s="5"/>
      <c r="DW184" s="5"/>
      <c r="DX184" s="5"/>
      <c r="DY184" s="5"/>
      <c r="DZ184" s="5"/>
      <c r="EA184" s="5"/>
      <c r="EF184" s="5"/>
      <c r="EG184" s="5"/>
      <c r="EH184" s="5"/>
      <c r="EI184" s="5"/>
      <c r="EJ184" s="5"/>
      <c r="EK184" s="5"/>
      <c r="EL184" s="5"/>
      <c r="EM184" s="5"/>
      <c r="EQ184" s="5"/>
      <c r="ER184" s="5"/>
      <c r="ES184" s="5"/>
      <c r="ET184" s="5"/>
      <c r="EU184" s="5"/>
    </row>
    <row r="185" spans="113:151" ht="12.75" customHeight="1">
      <c r="DI185" s="5"/>
      <c r="DJ185" s="5"/>
      <c r="DK185" s="5"/>
      <c r="DL185" s="5"/>
      <c r="DM185" s="5"/>
      <c r="DN185" s="5"/>
      <c r="DO185" s="5"/>
      <c r="DP185" s="5"/>
      <c r="DQ185" s="5"/>
      <c r="DT185" s="5"/>
      <c r="DU185" s="5"/>
      <c r="DV185" s="5"/>
      <c r="DW185" s="5"/>
      <c r="DX185" s="5"/>
      <c r="DY185" s="5"/>
      <c r="DZ185" s="5"/>
      <c r="EA185" s="5"/>
      <c r="EF185" s="5"/>
      <c r="EG185" s="5"/>
      <c r="EH185" s="5"/>
      <c r="EI185" s="5"/>
      <c r="EJ185" s="5"/>
      <c r="EK185" s="5"/>
      <c r="EL185" s="5"/>
      <c r="EM185" s="5"/>
      <c r="EQ185" s="5"/>
      <c r="ER185" s="5"/>
      <c r="ES185" s="5"/>
      <c r="ET185" s="5"/>
      <c r="EU185" s="5"/>
    </row>
    <row r="186" spans="113:151" ht="12.75" customHeight="1">
      <c r="DI186" s="5"/>
      <c r="DJ186" s="5"/>
      <c r="DK186" s="5"/>
      <c r="DL186" s="5"/>
      <c r="DM186" s="5"/>
      <c r="DN186" s="5"/>
      <c r="DO186" s="5"/>
      <c r="DP186" s="5"/>
      <c r="DQ186" s="5"/>
      <c r="DT186" s="5"/>
      <c r="DU186" s="5"/>
      <c r="DV186" s="5"/>
      <c r="DW186" s="5"/>
      <c r="DX186" s="5"/>
      <c r="DY186" s="5"/>
      <c r="DZ186" s="5"/>
      <c r="EA186" s="5"/>
      <c r="EF186" s="5"/>
      <c r="EG186" s="5"/>
      <c r="EH186" s="5"/>
      <c r="EI186" s="5"/>
      <c r="EJ186" s="5"/>
      <c r="EK186" s="5"/>
      <c r="EL186" s="5"/>
      <c r="EM186" s="5"/>
      <c r="EQ186" s="5"/>
      <c r="ER186" s="5"/>
      <c r="ES186" s="5"/>
      <c r="ET186" s="5"/>
      <c r="EU186" s="5"/>
    </row>
    <row r="187" spans="113:151" ht="12.75" customHeight="1">
      <c r="DI187" s="5"/>
      <c r="DJ187" s="5"/>
      <c r="DK187" s="5"/>
      <c r="DL187" s="5"/>
      <c r="DM187" s="5"/>
      <c r="DN187" s="5"/>
      <c r="DO187" s="5"/>
      <c r="DP187" s="5"/>
      <c r="DQ187" s="5"/>
      <c r="DT187" s="5"/>
      <c r="DU187" s="5"/>
      <c r="DV187" s="5"/>
      <c r="DW187" s="5"/>
      <c r="DX187" s="5"/>
      <c r="DY187" s="5"/>
      <c r="DZ187" s="5"/>
      <c r="EA187" s="5"/>
      <c r="EF187" s="5"/>
      <c r="EG187" s="5"/>
      <c r="EH187" s="5"/>
      <c r="EI187" s="5"/>
      <c r="EJ187" s="5"/>
      <c r="EK187" s="5"/>
      <c r="EL187" s="5"/>
      <c r="EM187" s="5"/>
      <c r="EQ187" s="5"/>
      <c r="ER187" s="5"/>
      <c r="ES187" s="5"/>
      <c r="ET187" s="5"/>
      <c r="EU187" s="5"/>
    </row>
    <row r="188" spans="113:151" ht="12.75" customHeight="1">
      <c r="DI188" s="5"/>
      <c r="DJ188" s="5"/>
      <c r="DK188" s="5"/>
      <c r="DL188" s="5"/>
      <c r="DM188" s="5"/>
      <c r="DN188" s="5"/>
      <c r="DO188" s="5"/>
      <c r="DP188" s="5"/>
      <c r="DQ188" s="5"/>
      <c r="DT188" s="5"/>
      <c r="DU188" s="5"/>
      <c r="DV188" s="5"/>
      <c r="DW188" s="5"/>
      <c r="DX188" s="5"/>
      <c r="DY188" s="5"/>
      <c r="DZ188" s="5"/>
      <c r="EA188" s="5"/>
      <c r="EF188" s="5"/>
      <c r="EG188" s="5"/>
      <c r="EH188" s="5"/>
      <c r="EI188" s="5"/>
      <c r="EJ188" s="5"/>
      <c r="EK188" s="5"/>
      <c r="EL188" s="5"/>
      <c r="EM188" s="5"/>
      <c r="EQ188" s="5"/>
      <c r="ER188" s="5"/>
      <c r="ES188" s="5"/>
      <c r="ET188" s="5"/>
      <c r="EU188" s="5"/>
    </row>
    <row r="189" spans="113:151" ht="12.75" customHeight="1">
      <c r="DI189" s="5"/>
      <c r="DJ189" s="5"/>
      <c r="DK189" s="5"/>
      <c r="DL189" s="5"/>
      <c r="DM189" s="5"/>
      <c r="DN189" s="5"/>
      <c r="DO189" s="5"/>
      <c r="DP189" s="5"/>
      <c r="DQ189" s="5"/>
      <c r="DT189" s="5"/>
      <c r="DU189" s="5"/>
      <c r="DV189" s="5"/>
      <c r="DW189" s="5"/>
      <c r="DX189" s="5"/>
      <c r="DY189" s="5"/>
      <c r="DZ189" s="5"/>
      <c r="EA189" s="5"/>
      <c r="EF189" s="5"/>
      <c r="EG189" s="5"/>
      <c r="EH189" s="5"/>
      <c r="EI189" s="5"/>
      <c r="EJ189" s="5"/>
      <c r="EK189" s="5"/>
      <c r="EL189" s="5"/>
      <c r="EM189" s="5"/>
      <c r="EQ189" s="5"/>
      <c r="ER189" s="5"/>
      <c r="ES189" s="5"/>
      <c r="ET189" s="5"/>
      <c r="EU189" s="5"/>
    </row>
    <row r="190" spans="113:151" ht="12.75" customHeight="1">
      <c r="DI190" s="5"/>
      <c r="DJ190" s="5"/>
      <c r="DK190" s="5"/>
      <c r="DL190" s="5"/>
      <c r="DM190" s="5"/>
      <c r="DN190" s="5"/>
      <c r="DO190" s="5"/>
      <c r="DP190" s="5"/>
      <c r="DQ190" s="5"/>
      <c r="DT190" s="5"/>
      <c r="DU190" s="5"/>
      <c r="DV190" s="5"/>
      <c r="DW190" s="5"/>
      <c r="DX190" s="5"/>
      <c r="DY190" s="5"/>
      <c r="DZ190" s="5"/>
      <c r="EA190" s="5"/>
      <c r="EF190" s="5"/>
      <c r="EG190" s="5"/>
      <c r="EH190" s="5"/>
      <c r="EI190" s="5"/>
      <c r="EJ190" s="5"/>
      <c r="EK190" s="5"/>
      <c r="EL190" s="5"/>
      <c r="EM190" s="5"/>
      <c r="EQ190" s="5"/>
      <c r="ER190" s="5"/>
      <c r="ES190" s="5"/>
      <c r="ET190" s="5"/>
      <c r="EU190" s="5"/>
    </row>
    <row r="191" spans="113:151" ht="12.75" customHeight="1">
      <c r="DI191" s="5"/>
      <c r="DJ191" s="5"/>
      <c r="DK191" s="5"/>
      <c r="DL191" s="5"/>
      <c r="DM191" s="5"/>
      <c r="DN191" s="5"/>
      <c r="DO191" s="5"/>
      <c r="DP191" s="5"/>
      <c r="DQ191" s="5"/>
      <c r="DT191" s="5"/>
      <c r="DU191" s="5"/>
      <c r="DV191" s="5"/>
      <c r="DW191" s="5"/>
      <c r="DX191" s="5"/>
      <c r="DY191" s="5"/>
      <c r="DZ191" s="5"/>
      <c r="EA191" s="5"/>
      <c r="EF191" s="5"/>
      <c r="EG191" s="5"/>
      <c r="EH191" s="5"/>
      <c r="EI191" s="5"/>
      <c r="EJ191" s="5"/>
      <c r="EK191" s="5"/>
      <c r="EL191" s="5"/>
      <c r="EM191" s="5"/>
      <c r="EQ191" s="5"/>
      <c r="ER191" s="5"/>
      <c r="ES191" s="5"/>
      <c r="ET191" s="5"/>
      <c r="EU191" s="5"/>
    </row>
    <row r="192" spans="113:151" ht="12.75" customHeight="1">
      <c r="DI192" s="5"/>
      <c r="DJ192" s="5"/>
      <c r="DK192" s="5"/>
      <c r="DL192" s="5"/>
      <c r="DM192" s="5"/>
      <c r="DN192" s="5"/>
      <c r="DO192" s="5"/>
      <c r="DP192" s="5"/>
      <c r="DQ192" s="5"/>
      <c r="DT192" s="5"/>
      <c r="DU192" s="5"/>
      <c r="DV192" s="5"/>
      <c r="DW192" s="5"/>
      <c r="DX192" s="5"/>
      <c r="DY192" s="5"/>
      <c r="DZ192" s="5"/>
      <c r="EA192" s="5"/>
      <c r="EF192" s="5"/>
      <c r="EG192" s="5"/>
      <c r="EH192" s="5"/>
      <c r="EI192" s="5"/>
      <c r="EJ192" s="5"/>
      <c r="EK192" s="5"/>
      <c r="EL192" s="5"/>
      <c r="EM192" s="5"/>
      <c r="EQ192" s="5"/>
      <c r="ER192" s="5"/>
      <c r="ES192" s="5"/>
      <c r="ET192" s="5"/>
      <c r="EU192" s="5"/>
    </row>
    <row r="193" spans="113:151" ht="12.75" customHeight="1">
      <c r="DI193" s="5"/>
      <c r="DJ193" s="5"/>
      <c r="DK193" s="5"/>
      <c r="DL193" s="5"/>
      <c r="DM193" s="5"/>
      <c r="DN193" s="5"/>
      <c r="DO193" s="5"/>
      <c r="DP193" s="5"/>
      <c r="DQ193" s="5"/>
      <c r="DT193" s="5"/>
      <c r="DU193" s="5"/>
      <c r="DV193" s="5"/>
      <c r="DW193" s="5"/>
      <c r="DX193" s="5"/>
      <c r="DY193" s="5"/>
      <c r="DZ193" s="5"/>
      <c r="EA193" s="5"/>
      <c r="EF193" s="5"/>
      <c r="EG193" s="5"/>
      <c r="EH193" s="5"/>
      <c r="EI193" s="5"/>
      <c r="EJ193" s="5"/>
      <c r="EK193" s="5"/>
      <c r="EL193" s="5"/>
      <c r="EM193" s="5"/>
      <c r="EQ193" s="5"/>
      <c r="ER193" s="5"/>
      <c r="ES193" s="5"/>
      <c r="ET193" s="5"/>
      <c r="EU193" s="5"/>
    </row>
    <row r="194" spans="113:151" ht="12.75" customHeight="1">
      <c r="DI194" s="5"/>
      <c r="DJ194" s="5"/>
      <c r="DK194" s="5"/>
      <c r="DL194" s="5"/>
      <c r="DM194" s="5"/>
      <c r="DN194" s="5"/>
      <c r="DO194" s="5"/>
      <c r="DP194" s="5"/>
      <c r="DQ194" s="5"/>
      <c r="DT194" s="5"/>
      <c r="DU194" s="5"/>
      <c r="DV194" s="5"/>
      <c r="DW194" s="5"/>
      <c r="DX194" s="5"/>
      <c r="DY194" s="5"/>
      <c r="DZ194" s="5"/>
      <c r="EA194" s="5"/>
      <c r="EF194" s="5"/>
      <c r="EG194" s="5"/>
      <c r="EH194" s="5"/>
      <c r="EI194" s="5"/>
      <c r="EJ194" s="5"/>
      <c r="EK194" s="5"/>
      <c r="EL194" s="5"/>
      <c r="EM194" s="5"/>
      <c r="EQ194" s="5"/>
      <c r="ER194" s="5"/>
      <c r="ES194" s="5"/>
      <c r="ET194" s="5"/>
      <c r="EU194" s="5"/>
    </row>
    <row r="195" spans="113:151" ht="12.75" customHeight="1">
      <c r="DI195" s="5"/>
      <c r="DJ195" s="5"/>
      <c r="DK195" s="5"/>
      <c r="DL195" s="5"/>
      <c r="DM195" s="5"/>
      <c r="DN195" s="5"/>
      <c r="DO195" s="5"/>
      <c r="DP195" s="5"/>
      <c r="DQ195" s="5"/>
      <c r="DT195" s="5"/>
      <c r="DU195" s="5"/>
      <c r="DV195" s="5"/>
      <c r="DW195" s="5"/>
      <c r="DX195" s="5"/>
      <c r="DY195" s="5"/>
      <c r="DZ195" s="5"/>
      <c r="EA195" s="5"/>
      <c r="EF195" s="5"/>
      <c r="EG195" s="5"/>
      <c r="EH195" s="5"/>
      <c r="EI195" s="5"/>
      <c r="EJ195" s="5"/>
      <c r="EK195" s="5"/>
      <c r="EL195" s="5"/>
      <c r="EM195" s="5"/>
      <c r="EQ195" s="5"/>
      <c r="ER195" s="5"/>
      <c r="ES195" s="5"/>
      <c r="ET195" s="5"/>
      <c r="EU195" s="5"/>
    </row>
    <row r="196" spans="113:151" ht="12.75" customHeight="1">
      <c r="DI196" s="5"/>
      <c r="DJ196" s="5"/>
      <c r="DK196" s="5"/>
      <c r="DL196" s="5"/>
      <c r="DM196" s="5"/>
      <c r="DN196" s="5"/>
      <c r="DO196" s="5"/>
      <c r="DP196" s="5"/>
      <c r="DQ196" s="5"/>
      <c r="DT196" s="5"/>
      <c r="DU196" s="5"/>
      <c r="DV196" s="5"/>
      <c r="DW196" s="5"/>
      <c r="DX196" s="5"/>
      <c r="DY196" s="5"/>
      <c r="DZ196" s="5"/>
      <c r="EA196" s="5"/>
      <c r="EF196" s="5"/>
      <c r="EG196" s="5"/>
      <c r="EH196" s="5"/>
      <c r="EI196" s="5"/>
      <c r="EJ196" s="5"/>
      <c r="EK196" s="5"/>
      <c r="EL196" s="5"/>
      <c r="EM196" s="5"/>
      <c r="EQ196" s="5"/>
      <c r="ER196" s="5"/>
      <c r="ES196" s="5"/>
      <c r="ET196" s="5"/>
      <c r="EU196" s="5"/>
    </row>
    <row r="197" spans="113:151" ht="12.75" customHeight="1">
      <c r="DI197" s="5"/>
      <c r="DJ197" s="5"/>
      <c r="DK197" s="5"/>
      <c r="DL197" s="5"/>
      <c r="DM197" s="5"/>
      <c r="DN197" s="5"/>
      <c r="DO197" s="5"/>
      <c r="DP197" s="5"/>
      <c r="DQ197" s="5"/>
      <c r="DT197" s="5"/>
      <c r="DU197" s="5"/>
      <c r="DV197" s="5"/>
      <c r="DW197" s="5"/>
      <c r="DX197" s="5"/>
      <c r="DY197" s="5"/>
      <c r="DZ197" s="5"/>
      <c r="EA197" s="5"/>
      <c r="EF197" s="5"/>
      <c r="EG197" s="5"/>
      <c r="EH197" s="5"/>
      <c r="EI197" s="5"/>
      <c r="EJ197" s="5"/>
      <c r="EK197" s="5"/>
      <c r="EL197" s="5"/>
      <c r="EM197" s="5"/>
      <c r="EQ197" s="5"/>
      <c r="ER197" s="5"/>
      <c r="ES197" s="5"/>
      <c r="ET197" s="5"/>
      <c r="EU197" s="5"/>
    </row>
    <row r="198" spans="113:151" ht="12.75" customHeight="1">
      <c r="DI198" s="5"/>
      <c r="DJ198" s="5"/>
      <c r="DK198" s="5"/>
      <c r="DL198" s="5"/>
      <c r="DM198" s="5"/>
      <c r="DN198" s="5"/>
      <c r="DO198" s="5"/>
      <c r="DP198" s="5"/>
      <c r="DQ198" s="5"/>
      <c r="DT198" s="5"/>
      <c r="DU198" s="5"/>
      <c r="DV198" s="5"/>
      <c r="DW198" s="5"/>
      <c r="DX198" s="5"/>
      <c r="DY198" s="5"/>
      <c r="DZ198" s="5"/>
      <c r="EA198" s="5"/>
      <c r="EF198" s="5"/>
      <c r="EG198" s="5"/>
      <c r="EH198" s="5"/>
      <c r="EI198" s="5"/>
      <c r="EJ198" s="5"/>
      <c r="EK198" s="5"/>
      <c r="EL198" s="5"/>
      <c r="EM198" s="5"/>
      <c r="EQ198" s="5"/>
      <c r="ER198" s="5"/>
      <c r="ES198" s="5"/>
      <c r="ET198" s="5"/>
      <c r="EU198" s="5"/>
    </row>
    <row r="199" spans="113:151" ht="12.75" customHeight="1">
      <c r="DI199" s="5"/>
      <c r="DJ199" s="5"/>
      <c r="DK199" s="5"/>
      <c r="DL199" s="5"/>
      <c r="DM199" s="5"/>
      <c r="DN199" s="5"/>
      <c r="DO199" s="5"/>
      <c r="DP199" s="5"/>
      <c r="DQ199" s="5"/>
      <c r="DT199" s="5"/>
      <c r="DU199" s="5"/>
      <c r="DV199" s="5"/>
      <c r="DW199" s="5"/>
      <c r="DX199" s="5"/>
      <c r="DY199" s="5"/>
      <c r="DZ199" s="5"/>
      <c r="EA199" s="5"/>
      <c r="EF199" s="5"/>
      <c r="EG199" s="5"/>
      <c r="EH199" s="5"/>
      <c r="EI199" s="5"/>
      <c r="EJ199" s="5"/>
      <c r="EK199" s="5"/>
      <c r="EL199" s="5"/>
      <c r="EM199" s="5"/>
      <c r="EQ199" s="5"/>
      <c r="ER199" s="5"/>
      <c r="ES199" s="5"/>
      <c r="ET199" s="5"/>
      <c r="EU199" s="5"/>
    </row>
    <row r="200" spans="113:151" ht="12.75" customHeight="1">
      <c r="DI200" s="5"/>
      <c r="DJ200" s="5"/>
      <c r="DK200" s="5"/>
      <c r="DL200" s="5"/>
      <c r="DM200" s="5"/>
      <c r="DN200" s="5"/>
      <c r="DO200" s="5"/>
      <c r="DP200" s="5"/>
      <c r="DQ200" s="5"/>
      <c r="DT200" s="5"/>
      <c r="DU200" s="5"/>
      <c r="DV200" s="5"/>
      <c r="DW200" s="5"/>
      <c r="DX200" s="5"/>
      <c r="DY200" s="5"/>
      <c r="DZ200" s="5"/>
      <c r="EA200" s="5"/>
      <c r="EF200" s="5"/>
      <c r="EG200" s="5"/>
      <c r="EH200" s="5"/>
      <c r="EI200" s="5"/>
      <c r="EJ200" s="5"/>
      <c r="EK200" s="5"/>
      <c r="EL200" s="5"/>
      <c r="EM200" s="5"/>
      <c r="EQ200" s="5"/>
      <c r="ER200" s="5"/>
      <c r="ES200" s="5"/>
      <c r="ET200" s="5"/>
      <c r="EU200" s="5"/>
    </row>
    <row r="201" spans="113:151" ht="12.75" customHeight="1">
      <c r="DI201" s="5"/>
      <c r="DJ201" s="5"/>
      <c r="DK201" s="5"/>
      <c r="DL201" s="5"/>
      <c r="DM201" s="5"/>
      <c r="DN201" s="5"/>
      <c r="DO201" s="5"/>
      <c r="DP201" s="5"/>
      <c r="DQ201" s="5"/>
      <c r="DT201" s="5"/>
      <c r="DU201" s="5"/>
      <c r="DV201" s="5"/>
      <c r="DW201" s="5"/>
      <c r="DX201" s="5"/>
      <c r="DY201" s="5"/>
      <c r="DZ201" s="5"/>
      <c r="EA201" s="5"/>
      <c r="EF201" s="5"/>
      <c r="EG201" s="5"/>
      <c r="EH201" s="5"/>
      <c r="EI201" s="5"/>
      <c r="EJ201" s="5"/>
      <c r="EK201" s="5"/>
      <c r="EL201" s="5"/>
      <c r="EM201" s="5"/>
      <c r="EQ201" s="5"/>
      <c r="ER201" s="5"/>
      <c r="ES201" s="5"/>
      <c r="ET201" s="5"/>
      <c r="EU201" s="5"/>
    </row>
    <row r="202" spans="113:151" ht="12.75" customHeight="1">
      <c r="DI202" s="5"/>
      <c r="DJ202" s="5"/>
      <c r="DK202" s="5"/>
      <c r="DL202" s="5"/>
      <c r="DM202" s="5"/>
      <c r="DN202" s="5"/>
      <c r="DO202" s="5"/>
      <c r="DP202" s="5"/>
      <c r="DQ202" s="5"/>
      <c r="DT202" s="5"/>
      <c r="DU202" s="5"/>
      <c r="DV202" s="5"/>
      <c r="DW202" s="5"/>
      <c r="DX202" s="5"/>
      <c r="DY202" s="5"/>
      <c r="DZ202" s="5"/>
      <c r="EA202" s="5"/>
      <c r="EF202" s="5"/>
      <c r="EG202" s="5"/>
      <c r="EH202" s="5"/>
      <c r="EI202" s="5"/>
      <c r="EJ202" s="5"/>
      <c r="EK202" s="5"/>
      <c r="EL202" s="5"/>
      <c r="EM202" s="5"/>
      <c r="EQ202" s="5"/>
      <c r="ER202" s="5"/>
      <c r="ES202" s="5"/>
      <c r="ET202" s="5"/>
      <c r="EU202" s="5"/>
    </row>
    <row r="203" spans="113:151" ht="12.75" customHeight="1">
      <c r="DI203" s="5"/>
      <c r="DJ203" s="5"/>
      <c r="DK203" s="5"/>
      <c r="DL203" s="5"/>
      <c r="DM203" s="5"/>
      <c r="DN203" s="5"/>
      <c r="DO203" s="5"/>
      <c r="DP203" s="5"/>
      <c r="DQ203" s="5"/>
      <c r="DT203" s="5"/>
      <c r="DU203" s="5"/>
      <c r="DV203" s="5"/>
      <c r="DW203" s="5"/>
      <c r="DX203" s="5"/>
      <c r="DY203" s="5"/>
      <c r="DZ203" s="5"/>
      <c r="EA203" s="5"/>
      <c r="EF203" s="5"/>
      <c r="EG203" s="5"/>
      <c r="EH203" s="5"/>
      <c r="EI203" s="5"/>
      <c r="EJ203" s="5"/>
      <c r="EK203" s="5"/>
      <c r="EL203" s="5"/>
      <c r="EM203" s="5"/>
      <c r="EQ203" s="5"/>
      <c r="ER203" s="5"/>
      <c r="ES203" s="5"/>
      <c r="ET203" s="5"/>
      <c r="EU203" s="5"/>
    </row>
    <row r="204" spans="113:151" ht="12.75" customHeight="1">
      <c r="DI204" s="5"/>
      <c r="DJ204" s="5"/>
      <c r="DK204" s="5"/>
      <c r="DL204" s="5"/>
      <c r="DM204" s="5"/>
      <c r="DN204" s="5"/>
      <c r="DO204" s="5"/>
      <c r="DP204" s="5"/>
      <c r="DQ204" s="5"/>
      <c r="DT204" s="5"/>
      <c r="DU204" s="5"/>
      <c r="DV204" s="5"/>
      <c r="DW204" s="5"/>
      <c r="DX204" s="5"/>
      <c r="DY204" s="5"/>
      <c r="DZ204" s="5"/>
      <c r="EA204" s="5"/>
      <c r="EF204" s="5"/>
      <c r="EG204" s="5"/>
      <c r="EH204" s="5"/>
      <c r="EI204" s="5"/>
      <c r="EJ204" s="5"/>
      <c r="EK204" s="5"/>
      <c r="EL204" s="5"/>
      <c r="EM204" s="5"/>
      <c r="EQ204" s="5"/>
      <c r="ER204" s="5"/>
      <c r="ES204" s="5"/>
      <c r="ET204" s="5"/>
      <c r="EU204" s="5"/>
    </row>
    <row r="205" spans="113:151" ht="12.75" customHeight="1">
      <c r="DI205" s="5"/>
      <c r="DJ205" s="5"/>
      <c r="DK205" s="5"/>
      <c r="DL205" s="5"/>
      <c r="DM205" s="5"/>
      <c r="DN205" s="5"/>
      <c r="DO205" s="5"/>
      <c r="DP205" s="5"/>
      <c r="DQ205" s="5"/>
      <c r="DT205" s="5"/>
      <c r="DU205" s="5"/>
      <c r="DV205" s="5"/>
      <c r="DW205" s="5"/>
      <c r="DX205" s="5"/>
      <c r="DY205" s="5"/>
      <c r="DZ205" s="5"/>
      <c r="EA205" s="5"/>
      <c r="EF205" s="5"/>
      <c r="EG205" s="5"/>
      <c r="EH205" s="5"/>
      <c r="EI205" s="5"/>
      <c r="EJ205" s="5"/>
      <c r="EK205" s="5"/>
      <c r="EL205" s="5"/>
      <c r="EM205" s="5"/>
      <c r="EQ205" s="5"/>
      <c r="ER205" s="5"/>
      <c r="ES205" s="5"/>
      <c r="ET205" s="5"/>
      <c r="EU205" s="5"/>
    </row>
    <row r="206" spans="113:151" ht="12.75" customHeight="1">
      <c r="DI206" s="5"/>
      <c r="DJ206" s="5"/>
      <c r="DK206" s="5"/>
      <c r="DL206" s="5"/>
      <c r="DM206" s="5"/>
      <c r="DN206" s="5"/>
      <c r="DO206" s="5"/>
      <c r="DP206" s="5"/>
      <c r="DQ206" s="5"/>
      <c r="DT206" s="5"/>
      <c r="DU206" s="5"/>
      <c r="DV206" s="5"/>
      <c r="DW206" s="5"/>
      <c r="DX206" s="5"/>
      <c r="DY206" s="5"/>
      <c r="DZ206" s="5"/>
      <c r="EA206" s="5"/>
      <c r="EF206" s="5"/>
      <c r="EG206" s="5"/>
      <c r="EH206" s="5"/>
      <c r="EI206" s="5"/>
      <c r="EJ206" s="5"/>
      <c r="EK206" s="5"/>
      <c r="EL206" s="5"/>
      <c r="EM206" s="5"/>
      <c r="EQ206" s="5"/>
      <c r="ER206" s="5"/>
      <c r="ES206" s="5"/>
      <c r="ET206" s="5"/>
      <c r="EU206" s="5"/>
    </row>
    <row r="207" spans="113:151" ht="12.75" customHeight="1">
      <c r="DI207" s="5"/>
      <c r="DJ207" s="5"/>
      <c r="DK207" s="5"/>
      <c r="DL207" s="5"/>
      <c r="DM207" s="5"/>
      <c r="DN207" s="5"/>
      <c r="DO207" s="5"/>
      <c r="DP207" s="5"/>
      <c r="DQ207" s="5"/>
      <c r="DT207" s="5"/>
      <c r="DU207" s="5"/>
      <c r="DV207" s="5"/>
      <c r="DW207" s="5"/>
      <c r="DX207" s="5"/>
      <c r="DY207" s="5"/>
      <c r="DZ207" s="5"/>
      <c r="EA207" s="5"/>
      <c r="EF207" s="5"/>
      <c r="EG207" s="5"/>
      <c r="EH207" s="5"/>
      <c r="EI207" s="5"/>
      <c r="EJ207" s="5"/>
      <c r="EK207" s="5"/>
      <c r="EL207" s="5"/>
      <c r="EM207" s="5"/>
      <c r="EQ207" s="5"/>
      <c r="ER207" s="5"/>
      <c r="ES207" s="5"/>
      <c r="ET207" s="5"/>
      <c r="EU207" s="5"/>
    </row>
    <row r="208" spans="113:151" ht="12.75" customHeight="1">
      <c r="DI208" s="5"/>
      <c r="DJ208" s="5"/>
      <c r="DK208" s="5"/>
      <c r="DL208" s="5"/>
      <c r="DM208" s="5"/>
      <c r="DN208" s="5"/>
      <c r="DO208" s="5"/>
      <c r="DP208" s="5"/>
      <c r="DQ208" s="5"/>
      <c r="DT208" s="5"/>
      <c r="DU208" s="5"/>
      <c r="DV208" s="5"/>
      <c r="DW208" s="5"/>
      <c r="DX208" s="5"/>
      <c r="DY208" s="5"/>
      <c r="DZ208" s="5"/>
      <c r="EA208" s="5"/>
      <c r="EF208" s="5"/>
      <c r="EG208" s="5"/>
      <c r="EH208" s="5"/>
      <c r="EI208" s="5"/>
      <c r="EJ208" s="5"/>
      <c r="EK208" s="5"/>
      <c r="EL208" s="5"/>
      <c r="EM208" s="5"/>
      <c r="EQ208" s="5"/>
      <c r="ER208" s="5"/>
      <c r="ES208" s="5"/>
      <c r="ET208" s="5"/>
      <c r="EU208" s="5"/>
    </row>
    <row r="209" spans="113:151" ht="12.75" customHeight="1">
      <c r="DI209" s="5"/>
      <c r="DJ209" s="5"/>
      <c r="DK209" s="5"/>
      <c r="DL209" s="5"/>
      <c r="DM209" s="5"/>
      <c r="DN209" s="5"/>
      <c r="DO209" s="5"/>
      <c r="DP209" s="5"/>
      <c r="DQ209" s="5"/>
      <c r="DT209" s="5"/>
      <c r="DU209" s="5"/>
      <c r="DV209" s="5"/>
      <c r="DW209" s="5"/>
      <c r="DX209" s="5"/>
      <c r="DY209" s="5"/>
      <c r="DZ209" s="5"/>
      <c r="EA209" s="5"/>
      <c r="EF209" s="5"/>
      <c r="EG209" s="5"/>
      <c r="EH209" s="5"/>
      <c r="EI209" s="5"/>
      <c r="EJ209" s="5"/>
      <c r="EK209" s="5"/>
      <c r="EL209" s="5"/>
      <c r="EM209" s="5"/>
      <c r="EQ209" s="5"/>
      <c r="ER209" s="5"/>
      <c r="ES209" s="5"/>
      <c r="ET209" s="5"/>
      <c r="EU209" s="5"/>
    </row>
    <row r="210" spans="113:151" ht="12.75" customHeight="1">
      <c r="DI210" s="5"/>
      <c r="DJ210" s="5"/>
      <c r="DK210" s="5"/>
      <c r="DL210" s="5"/>
      <c r="DM210" s="5"/>
      <c r="DN210" s="5"/>
      <c r="DO210" s="5"/>
      <c r="DP210" s="5"/>
      <c r="DQ210" s="5"/>
      <c r="DT210" s="5"/>
      <c r="DU210" s="5"/>
      <c r="DV210" s="5"/>
      <c r="DW210" s="5"/>
      <c r="DX210" s="5"/>
      <c r="DY210" s="5"/>
      <c r="DZ210" s="5"/>
      <c r="EA210" s="5"/>
      <c r="EF210" s="5"/>
      <c r="EG210" s="5"/>
      <c r="EH210" s="5"/>
      <c r="EI210" s="5"/>
      <c r="EJ210" s="5"/>
      <c r="EK210" s="5"/>
      <c r="EL210" s="5"/>
      <c r="EM210" s="5"/>
      <c r="EQ210" s="5"/>
      <c r="ER210" s="5"/>
      <c r="ES210" s="5"/>
      <c r="ET210" s="5"/>
      <c r="EU210" s="5"/>
    </row>
    <row r="211" spans="113:151" ht="12.75" customHeight="1">
      <c r="DI211" s="5"/>
      <c r="DJ211" s="5"/>
      <c r="DK211" s="5"/>
      <c r="DL211" s="5"/>
      <c r="DM211" s="5"/>
      <c r="DN211" s="5"/>
      <c r="DO211" s="5"/>
      <c r="DP211" s="5"/>
      <c r="DQ211" s="5"/>
      <c r="DT211" s="5"/>
      <c r="DU211" s="5"/>
      <c r="DV211" s="5"/>
      <c r="DW211" s="5"/>
      <c r="DX211" s="5"/>
      <c r="DY211" s="5"/>
      <c r="DZ211" s="5"/>
      <c r="EA211" s="5"/>
      <c r="EF211" s="5"/>
      <c r="EG211" s="5"/>
      <c r="EH211" s="5"/>
      <c r="EI211" s="5"/>
      <c r="EJ211" s="5"/>
      <c r="EK211" s="5"/>
      <c r="EL211" s="5"/>
      <c r="EM211" s="5"/>
      <c r="EQ211" s="5"/>
      <c r="ER211" s="5"/>
      <c r="ES211" s="5"/>
      <c r="ET211" s="5"/>
      <c r="EU211" s="5"/>
    </row>
    <row r="212" spans="113:151" ht="12.75" customHeight="1">
      <c r="DI212" s="5"/>
      <c r="DJ212" s="5"/>
      <c r="DK212" s="5"/>
      <c r="DL212" s="5"/>
      <c r="DM212" s="5"/>
      <c r="DN212" s="5"/>
      <c r="DO212" s="5"/>
      <c r="DP212" s="5"/>
      <c r="DQ212" s="5"/>
      <c r="DT212" s="5"/>
      <c r="DU212" s="5"/>
      <c r="DV212" s="5"/>
      <c r="DW212" s="5"/>
      <c r="DX212" s="5"/>
      <c r="DY212" s="5"/>
      <c r="DZ212" s="5"/>
      <c r="EA212" s="5"/>
      <c r="EF212" s="5"/>
      <c r="EG212" s="5"/>
      <c r="EH212" s="5"/>
      <c r="EI212" s="5"/>
      <c r="EJ212" s="5"/>
      <c r="EK212" s="5"/>
      <c r="EL212" s="5"/>
      <c r="EM212" s="5"/>
      <c r="EQ212" s="5"/>
      <c r="ER212" s="5"/>
      <c r="ES212" s="5"/>
      <c r="ET212" s="5"/>
      <c r="EU212" s="5"/>
    </row>
    <row r="213" spans="113:151" ht="12.75" customHeight="1">
      <c r="DI213" s="5"/>
      <c r="DJ213" s="5"/>
      <c r="DK213" s="5"/>
      <c r="DL213" s="5"/>
      <c r="DM213" s="5"/>
      <c r="DN213" s="5"/>
      <c r="DO213" s="5"/>
      <c r="DP213" s="5"/>
      <c r="DQ213" s="5"/>
      <c r="DT213" s="5"/>
      <c r="DU213" s="5"/>
      <c r="DV213" s="5"/>
      <c r="DW213" s="5"/>
      <c r="DX213" s="5"/>
      <c r="DY213" s="5"/>
      <c r="DZ213" s="5"/>
      <c r="EA213" s="5"/>
      <c r="EF213" s="5"/>
      <c r="EG213" s="5"/>
      <c r="EH213" s="5"/>
      <c r="EI213" s="5"/>
      <c r="EJ213" s="5"/>
      <c r="EK213" s="5"/>
      <c r="EL213" s="5"/>
      <c r="EM213" s="5"/>
      <c r="EQ213" s="5"/>
      <c r="ER213" s="5"/>
      <c r="ES213" s="5"/>
      <c r="ET213" s="5"/>
      <c r="EU213" s="5"/>
    </row>
    <row r="214" spans="113:151" ht="12.75" customHeight="1">
      <c r="DI214" s="5"/>
      <c r="DJ214" s="5"/>
      <c r="DK214" s="5"/>
      <c r="DL214" s="5"/>
      <c r="DM214" s="5"/>
      <c r="DN214" s="5"/>
      <c r="DO214" s="5"/>
      <c r="DP214" s="5"/>
      <c r="DQ214" s="5"/>
      <c r="DT214" s="5"/>
      <c r="DU214" s="5"/>
      <c r="DV214" s="5"/>
      <c r="DW214" s="5"/>
      <c r="DX214" s="5"/>
      <c r="DY214" s="5"/>
      <c r="DZ214" s="5"/>
      <c r="EA214" s="5"/>
      <c r="EF214" s="5"/>
      <c r="EG214" s="5"/>
      <c r="EH214" s="5"/>
      <c r="EI214" s="5"/>
      <c r="EJ214" s="5"/>
      <c r="EK214" s="5"/>
      <c r="EL214" s="5"/>
      <c r="EM214" s="5"/>
      <c r="EQ214" s="5"/>
      <c r="ER214" s="5"/>
      <c r="ES214" s="5"/>
      <c r="ET214" s="5"/>
      <c r="EU214" s="5"/>
    </row>
    <row r="215" spans="113:151" ht="12.75" customHeight="1">
      <c r="DI215" s="5"/>
      <c r="DJ215" s="5"/>
      <c r="DK215" s="5"/>
      <c r="DL215" s="5"/>
      <c r="DM215" s="5"/>
      <c r="DN215" s="5"/>
      <c r="DO215" s="5"/>
      <c r="DP215" s="5"/>
      <c r="DQ215" s="5"/>
      <c r="DT215" s="5"/>
      <c r="DU215" s="5"/>
      <c r="DV215" s="5"/>
      <c r="DW215" s="5"/>
      <c r="DX215" s="5"/>
      <c r="DY215" s="5"/>
      <c r="DZ215" s="5"/>
      <c r="EA215" s="5"/>
      <c r="EF215" s="5"/>
      <c r="EG215" s="5"/>
      <c r="EH215" s="5"/>
      <c r="EI215" s="5"/>
      <c r="EJ215" s="5"/>
      <c r="EK215" s="5"/>
      <c r="EL215" s="5"/>
      <c r="EM215" s="5"/>
      <c r="EQ215" s="5"/>
      <c r="ER215" s="5"/>
      <c r="ES215" s="5"/>
      <c r="ET215" s="5"/>
      <c r="EU215" s="5"/>
    </row>
    <row r="216" spans="113:151" ht="12.75" customHeight="1">
      <c r="DI216" s="5"/>
      <c r="DJ216" s="5"/>
      <c r="DK216" s="5"/>
      <c r="DL216" s="5"/>
      <c r="DM216" s="5"/>
      <c r="DN216" s="5"/>
      <c r="DO216" s="5"/>
      <c r="DP216" s="5"/>
      <c r="DQ216" s="5"/>
      <c r="DT216" s="5"/>
      <c r="DU216" s="5"/>
      <c r="DV216" s="5"/>
      <c r="DW216" s="5"/>
      <c r="DX216" s="5"/>
      <c r="DY216" s="5"/>
      <c r="DZ216" s="5"/>
      <c r="EA216" s="5"/>
      <c r="EF216" s="5"/>
      <c r="EG216" s="5"/>
      <c r="EH216" s="5"/>
      <c r="EI216" s="5"/>
      <c r="EJ216" s="5"/>
      <c r="EK216" s="5"/>
      <c r="EL216" s="5"/>
      <c r="EM216" s="5"/>
      <c r="EQ216" s="5"/>
      <c r="ER216" s="5"/>
      <c r="ES216" s="5"/>
      <c r="ET216" s="5"/>
      <c r="EU216" s="5"/>
    </row>
    <row r="217" spans="113:151" ht="12.75" customHeight="1">
      <c r="DI217" s="5"/>
      <c r="DJ217" s="5"/>
      <c r="DK217" s="5"/>
      <c r="DL217" s="5"/>
      <c r="DM217" s="5"/>
      <c r="DN217" s="5"/>
      <c r="DO217" s="5"/>
      <c r="DP217" s="5"/>
      <c r="DQ217" s="5"/>
      <c r="DT217" s="5"/>
      <c r="DU217" s="5"/>
      <c r="DV217" s="5"/>
      <c r="DW217" s="5"/>
      <c r="DX217" s="5"/>
      <c r="DY217" s="5"/>
      <c r="DZ217" s="5"/>
      <c r="EA217" s="5"/>
      <c r="EF217" s="5"/>
      <c r="EG217" s="5"/>
      <c r="EH217" s="5"/>
      <c r="EI217" s="5"/>
      <c r="EJ217" s="5"/>
      <c r="EK217" s="5"/>
      <c r="EL217" s="5"/>
      <c r="EM217" s="5"/>
      <c r="EQ217" s="5"/>
      <c r="ER217" s="5"/>
      <c r="ES217" s="5"/>
      <c r="ET217" s="5"/>
      <c r="EU217" s="5"/>
    </row>
    <row r="218" spans="113:151" ht="12.75" customHeight="1">
      <c r="DI218" s="5"/>
      <c r="DJ218" s="5"/>
      <c r="DK218" s="5"/>
      <c r="DL218" s="5"/>
      <c r="DM218" s="5"/>
      <c r="DN218" s="5"/>
      <c r="DO218" s="5"/>
      <c r="DP218" s="5"/>
      <c r="DQ218" s="5"/>
      <c r="DT218" s="5"/>
      <c r="DU218" s="5"/>
      <c r="DV218" s="5"/>
      <c r="DW218" s="5"/>
      <c r="DX218" s="5"/>
      <c r="DY218" s="5"/>
      <c r="DZ218" s="5"/>
      <c r="EA218" s="5"/>
      <c r="EF218" s="5"/>
      <c r="EG218" s="5"/>
      <c r="EH218" s="5"/>
      <c r="EI218" s="5"/>
      <c r="EJ218" s="5"/>
      <c r="EK218" s="5"/>
      <c r="EL218" s="5"/>
      <c r="EM218" s="5"/>
      <c r="EQ218" s="5"/>
      <c r="ER218" s="5"/>
      <c r="ES218" s="5"/>
      <c r="ET218" s="5"/>
      <c r="EU218" s="5"/>
    </row>
    <row r="219" spans="113:151" ht="12.75" customHeight="1">
      <c r="DI219" s="5"/>
      <c r="DJ219" s="5"/>
      <c r="DK219" s="5"/>
      <c r="DL219" s="5"/>
      <c r="DM219" s="5"/>
      <c r="DN219" s="5"/>
      <c r="DO219" s="5"/>
      <c r="DP219" s="5"/>
      <c r="DQ219" s="5"/>
      <c r="DT219" s="5"/>
      <c r="DU219" s="5"/>
      <c r="DV219" s="5"/>
      <c r="DW219" s="5"/>
      <c r="DX219" s="5"/>
      <c r="DY219" s="5"/>
      <c r="DZ219" s="5"/>
      <c r="EA219" s="5"/>
      <c r="EF219" s="5"/>
      <c r="EG219" s="5"/>
      <c r="EH219" s="5"/>
      <c r="EI219" s="5"/>
      <c r="EJ219" s="5"/>
      <c r="EK219" s="5"/>
      <c r="EL219" s="5"/>
      <c r="EM219" s="5"/>
      <c r="EQ219" s="5"/>
      <c r="ER219" s="5"/>
      <c r="ES219" s="5"/>
      <c r="ET219" s="5"/>
      <c r="EU219" s="5"/>
    </row>
    <row r="220" spans="113:151" ht="12.75" customHeight="1">
      <c r="DI220" s="5"/>
      <c r="DJ220" s="5"/>
      <c r="DK220" s="5"/>
      <c r="DL220" s="5"/>
      <c r="DM220" s="5"/>
      <c r="DN220" s="5"/>
      <c r="DO220" s="5"/>
      <c r="DP220" s="5"/>
      <c r="DQ220" s="5"/>
      <c r="DT220" s="5"/>
      <c r="DU220" s="5"/>
      <c r="DV220" s="5"/>
      <c r="DW220" s="5"/>
      <c r="DX220" s="5"/>
      <c r="DY220" s="5"/>
      <c r="DZ220" s="5"/>
      <c r="EA220" s="5"/>
      <c r="EF220" s="5"/>
      <c r="EG220" s="5"/>
      <c r="EH220" s="5"/>
      <c r="EI220" s="5"/>
      <c r="EJ220" s="5"/>
      <c r="EK220" s="5"/>
      <c r="EL220" s="5"/>
      <c r="EM220" s="5"/>
      <c r="EQ220" s="5"/>
      <c r="ER220" s="5"/>
      <c r="ES220" s="5"/>
      <c r="ET220" s="5"/>
      <c r="EU220" s="5"/>
    </row>
    <row r="221" spans="113:151" ht="12.75" customHeight="1">
      <c r="DI221" s="5"/>
      <c r="DJ221" s="5"/>
      <c r="DK221" s="5"/>
      <c r="DL221" s="5"/>
      <c r="DM221" s="5"/>
      <c r="DN221" s="5"/>
      <c r="DO221" s="5"/>
      <c r="DP221" s="5"/>
      <c r="DQ221" s="5"/>
      <c r="DT221" s="5"/>
      <c r="DU221" s="5"/>
      <c r="DV221" s="5"/>
      <c r="DW221" s="5"/>
      <c r="DX221" s="5"/>
      <c r="DY221" s="5"/>
      <c r="DZ221" s="5"/>
      <c r="EA221" s="5"/>
      <c r="EF221" s="5"/>
      <c r="EG221" s="5"/>
      <c r="EH221" s="5"/>
      <c r="EI221" s="5"/>
      <c r="EJ221" s="5"/>
      <c r="EK221" s="5"/>
      <c r="EL221" s="5"/>
      <c r="EM221" s="5"/>
      <c r="EQ221" s="5"/>
      <c r="ER221" s="5"/>
      <c r="ES221" s="5"/>
      <c r="ET221" s="5"/>
      <c r="EU221" s="5"/>
    </row>
    <row r="222" spans="113:151" ht="12.75" customHeight="1">
      <c r="DI222" s="5"/>
      <c r="DJ222" s="5"/>
      <c r="DK222" s="5"/>
      <c r="DL222" s="5"/>
      <c r="DM222" s="5"/>
      <c r="DN222" s="5"/>
      <c r="DO222" s="5"/>
      <c r="DP222" s="5"/>
      <c r="DQ222" s="5"/>
      <c r="DT222" s="5"/>
      <c r="DU222" s="5"/>
      <c r="DV222" s="5"/>
      <c r="DW222" s="5"/>
      <c r="DX222" s="5"/>
      <c r="DY222" s="5"/>
      <c r="DZ222" s="5"/>
      <c r="EA222" s="5"/>
      <c r="EF222" s="5"/>
      <c r="EG222" s="5"/>
      <c r="EH222" s="5"/>
      <c r="EI222" s="5"/>
      <c r="EJ222" s="5"/>
      <c r="EK222" s="5"/>
      <c r="EL222" s="5"/>
      <c r="EM222" s="5"/>
      <c r="EQ222" s="5"/>
      <c r="ER222" s="5"/>
      <c r="ES222" s="5"/>
      <c r="ET222" s="5"/>
      <c r="EU222" s="5"/>
    </row>
    <row r="223" spans="113:151" ht="12.75" customHeight="1">
      <c r="DI223" s="5"/>
      <c r="DJ223" s="5"/>
      <c r="DK223" s="5"/>
      <c r="DL223" s="5"/>
      <c r="DM223" s="5"/>
      <c r="DN223" s="5"/>
      <c r="DO223" s="5"/>
      <c r="DP223" s="5"/>
      <c r="DQ223" s="5"/>
      <c r="DT223" s="5"/>
      <c r="DU223" s="5"/>
      <c r="DV223" s="5"/>
      <c r="DW223" s="5"/>
      <c r="DX223" s="5"/>
      <c r="DY223" s="5"/>
      <c r="DZ223" s="5"/>
      <c r="EA223" s="5"/>
      <c r="EF223" s="5"/>
      <c r="EG223" s="5"/>
      <c r="EH223" s="5"/>
      <c r="EI223" s="5"/>
      <c r="EJ223" s="5"/>
      <c r="EK223" s="5"/>
      <c r="EL223" s="5"/>
      <c r="EM223" s="5"/>
      <c r="EQ223" s="5"/>
      <c r="ER223" s="5"/>
      <c r="ES223" s="5"/>
      <c r="ET223" s="5"/>
      <c r="EU223" s="5"/>
    </row>
    <row r="224" spans="113:151" ht="12.75" customHeight="1">
      <c r="DI224" s="5"/>
      <c r="DJ224" s="5"/>
      <c r="DK224" s="5"/>
      <c r="DL224" s="5"/>
      <c r="DM224" s="5"/>
      <c r="DN224" s="5"/>
      <c r="DO224" s="5"/>
      <c r="DP224" s="5"/>
      <c r="DQ224" s="5"/>
      <c r="DT224" s="5"/>
      <c r="DU224" s="5"/>
      <c r="DV224" s="5"/>
      <c r="DW224" s="5"/>
      <c r="DX224" s="5"/>
      <c r="DY224" s="5"/>
      <c r="DZ224" s="5"/>
      <c r="EA224" s="5"/>
      <c r="EF224" s="5"/>
      <c r="EG224" s="5"/>
      <c r="EH224" s="5"/>
      <c r="EI224" s="5"/>
      <c r="EJ224" s="5"/>
      <c r="EK224" s="5"/>
      <c r="EL224" s="5"/>
      <c r="EM224" s="5"/>
      <c r="EQ224" s="5"/>
      <c r="ER224" s="5"/>
      <c r="ES224" s="5"/>
      <c r="ET224" s="5"/>
      <c r="EU224" s="5"/>
    </row>
    <row r="225" spans="113:151" ht="12.75" customHeight="1">
      <c r="DI225" s="5"/>
      <c r="DJ225" s="5"/>
      <c r="DK225" s="5"/>
      <c r="DL225" s="5"/>
      <c r="DM225" s="5"/>
      <c r="DN225" s="5"/>
      <c r="DO225" s="5"/>
      <c r="DP225" s="5"/>
      <c r="DQ225" s="5"/>
      <c r="DT225" s="5"/>
      <c r="DU225" s="5"/>
      <c r="DV225" s="5"/>
      <c r="DW225" s="5"/>
      <c r="DX225" s="5"/>
      <c r="DY225" s="5"/>
      <c r="DZ225" s="5"/>
      <c r="EA225" s="5"/>
      <c r="EF225" s="5"/>
      <c r="EG225" s="5"/>
      <c r="EH225" s="5"/>
      <c r="EI225" s="5"/>
      <c r="EJ225" s="5"/>
      <c r="EK225" s="5"/>
      <c r="EL225" s="5"/>
      <c r="EM225" s="5"/>
      <c r="EQ225" s="5"/>
      <c r="ER225" s="5"/>
      <c r="ES225" s="5"/>
      <c r="ET225" s="5"/>
      <c r="EU225" s="5"/>
    </row>
    <row r="226" spans="113:151" ht="12.75" customHeight="1">
      <c r="DI226" s="5"/>
      <c r="DJ226" s="5"/>
      <c r="DK226" s="5"/>
      <c r="DL226" s="5"/>
      <c r="DM226" s="5"/>
      <c r="DN226" s="5"/>
      <c r="DO226" s="5"/>
      <c r="DP226" s="5"/>
      <c r="DQ226" s="5"/>
      <c r="DT226" s="5"/>
      <c r="DU226" s="5"/>
      <c r="DV226" s="5"/>
      <c r="DW226" s="5"/>
      <c r="DX226" s="5"/>
      <c r="DY226" s="5"/>
      <c r="DZ226" s="5"/>
      <c r="EA226" s="5"/>
      <c r="EF226" s="5"/>
      <c r="EG226" s="5"/>
      <c r="EH226" s="5"/>
      <c r="EI226" s="5"/>
      <c r="EJ226" s="5"/>
      <c r="EK226" s="5"/>
      <c r="EL226" s="5"/>
      <c r="EM226" s="5"/>
      <c r="EQ226" s="5"/>
      <c r="ER226" s="5"/>
      <c r="ES226" s="5"/>
      <c r="ET226" s="5"/>
      <c r="EU226" s="5"/>
    </row>
    <row r="227" spans="113:151" ht="12.75" customHeight="1">
      <c r="DI227" s="5"/>
      <c r="DJ227" s="5"/>
      <c r="DK227" s="5"/>
      <c r="DL227" s="5"/>
      <c r="DM227" s="5"/>
      <c r="DN227" s="5"/>
      <c r="DO227" s="5"/>
      <c r="DP227" s="5"/>
      <c r="DQ227" s="5"/>
      <c r="DT227" s="5"/>
      <c r="DU227" s="5"/>
      <c r="DV227" s="5"/>
      <c r="DW227" s="5"/>
      <c r="DX227" s="5"/>
      <c r="DY227" s="5"/>
      <c r="DZ227" s="5"/>
      <c r="EA227" s="5"/>
      <c r="EF227" s="5"/>
      <c r="EG227" s="5"/>
      <c r="EH227" s="5"/>
      <c r="EI227" s="5"/>
      <c r="EJ227" s="5"/>
      <c r="EK227" s="5"/>
      <c r="EL227" s="5"/>
      <c r="EM227" s="5"/>
      <c r="EQ227" s="5"/>
      <c r="ER227" s="5"/>
      <c r="ES227" s="5"/>
      <c r="ET227" s="5"/>
      <c r="EU227" s="5"/>
    </row>
    <row r="228" spans="113:151" ht="12.75" customHeight="1">
      <c r="DI228" s="5"/>
      <c r="DJ228" s="5"/>
      <c r="DK228" s="5"/>
      <c r="DL228" s="5"/>
      <c r="DM228" s="5"/>
      <c r="DN228" s="5"/>
      <c r="DO228" s="5"/>
      <c r="DP228" s="5"/>
      <c r="DQ228" s="5"/>
      <c r="DT228" s="5"/>
      <c r="DU228" s="5"/>
      <c r="DV228" s="5"/>
      <c r="DW228" s="5"/>
      <c r="DX228" s="5"/>
      <c r="DY228" s="5"/>
      <c r="DZ228" s="5"/>
      <c r="EA228" s="5"/>
      <c r="EF228" s="5"/>
      <c r="EG228" s="5"/>
      <c r="EH228" s="5"/>
      <c r="EI228" s="5"/>
      <c r="EJ228" s="5"/>
      <c r="EK228" s="5"/>
      <c r="EL228" s="5"/>
      <c r="EM228" s="5"/>
      <c r="EQ228" s="5"/>
      <c r="ER228" s="5"/>
      <c r="ES228" s="5"/>
      <c r="ET228" s="5"/>
      <c r="EU228" s="5"/>
    </row>
    <row r="229" spans="113:151" ht="12.75" customHeight="1">
      <c r="DI229" s="5"/>
      <c r="DJ229" s="5"/>
      <c r="DK229" s="5"/>
      <c r="DL229" s="5"/>
      <c r="DM229" s="5"/>
      <c r="DN229" s="5"/>
      <c r="DO229" s="5"/>
      <c r="DP229" s="5"/>
      <c r="DQ229" s="5"/>
      <c r="DT229" s="5"/>
      <c r="DU229" s="5"/>
      <c r="DV229" s="5"/>
      <c r="DW229" s="5"/>
      <c r="DX229" s="5"/>
      <c r="DY229" s="5"/>
      <c r="DZ229" s="5"/>
      <c r="EA229" s="5"/>
      <c r="EF229" s="5"/>
      <c r="EG229" s="5"/>
      <c r="EH229" s="5"/>
      <c r="EI229" s="5"/>
      <c r="EJ229" s="5"/>
      <c r="EK229" s="5"/>
      <c r="EL229" s="5"/>
      <c r="EM229" s="5"/>
      <c r="EQ229" s="5"/>
      <c r="ER229" s="5"/>
      <c r="ES229" s="5"/>
      <c r="ET229" s="5"/>
      <c r="EU229" s="5"/>
    </row>
    <row r="230" spans="113:151" ht="12.75" customHeight="1">
      <c r="DI230" s="5"/>
      <c r="DJ230" s="5"/>
      <c r="DK230" s="5"/>
      <c r="DL230" s="5"/>
      <c r="DM230" s="5"/>
      <c r="DN230" s="5"/>
      <c r="DO230" s="5"/>
      <c r="DP230" s="5"/>
      <c r="DQ230" s="5"/>
      <c r="DT230" s="5"/>
      <c r="DU230" s="5"/>
      <c r="DV230" s="5"/>
      <c r="DW230" s="5"/>
      <c r="DX230" s="5"/>
      <c r="DY230" s="5"/>
      <c r="DZ230" s="5"/>
      <c r="EA230" s="5"/>
      <c r="EF230" s="5"/>
      <c r="EG230" s="5"/>
      <c r="EH230" s="5"/>
      <c r="EI230" s="5"/>
      <c r="EJ230" s="5"/>
      <c r="EK230" s="5"/>
      <c r="EL230" s="5"/>
      <c r="EM230" s="5"/>
      <c r="EQ230" s="5"/>
      <c r="ER230" s="5"/>
      <c r="ES230" s="5"/>
      <c r="ET230" s="5"/>
      <c r="EU230" s="5"/>
    </row>
    <row r="231" spans="113:151" ht="12.75" customHeight="1">
      <c r="DI231" s="5"/>
      <c r="DJ231" s="5"/>
      <c r="DK231" s="5"/>
      <c r="DL231" s="5"/>
      <c r="DM231" s="5"/>
      <c r="DN231" s="5"/>
      <c r="DO231" s="5"/>
      <c r="DP231" s="5"/>
      <c r="DQ231" s="5"/>
      <c r="DT231" s="5"/>
      <c r="DU231" s="5"/>
      <c r="DV231" s="5"/>
      <c r="DW231" s="5"/>
      <c r="DX231" s="5"/>
      <c r="DY231" s="5"/>
      <c r="DZ231" s="5"/>
      <c r="EA231" s="5"/>
      <c r="EF231" s="5"/>
      <c r="EG231" s="5"/>
      <c r="EH231" s="5"/>
      <c r="EI231" s="5"/>
      <c r="EJ231" s="5"/>
      <c r="EK231" s="5"/>
      <c r="EL231" s="5"/>
      <c r="EM231" s="5"/>
      <c r="EQ231" s="5"/>
      <c r="ER231" s="5"/>
      <c r="ES231" s="5"/>
      <c r="ET231" s="5"/>
      <c r="EU231" s="5"/>
    </row>
    <row r="232" spans="113:151" ht="12.75" customHeight="1">
      <c r="DI232" s="5"/>
      <c r="DJ232" s="5"/>
      <c r="DK232" s="5"/>
      <c r="DL232" s="5"/>
      <c r="DM232" s="5"/>
      <c r="DN232" s="5"/>
      <c r="DO232" s="5"/>
      <c r="DP232" s="5"/>
      <c r="DQ232" s="5"/>
      <c r="DT232" s="5"/>
      <c r="DU232" s="5"/>
      <c r="DV232" s="5"/>
      <c r="DW232" s="5"/>
      <c r="DX232" s="5"/>
      <c r="DY232" s="5"/>
      <c r="DZ232" s="5"/>
      <c r="EA232" s="5"/>
      <c r="EF232" s="5"/>
      <c r="EG232" s="5"/>
      <c r="EH232" s="5"/>
      <c r="EI232" s="5"/>
      <c r="EJ232" s="5"/>
      <c r="EK232" s="5"/>
      <c r="EL232" s="5"/>
      <c r="EM232" s="5"/>
      <c r="EQ232" s="5"/>
      <c r="ER232" s="5"/>
      <c r="ES232" s="5"/>
      <c r="ET232" s="5"/>
      <c r="EU232" s="5"/>
    </row>
    <row r="233" spans="113:151" ht="12.75" customHeight="1">
      <c r="DI233" s="5"/>
      <c r="DJ233" s="5"/>
      <c r="DK233" s="5"/>
      <c r="DL233" s="5"/>
      <c r="DM233" s="5"/>
      <c r="DN233" s="5"/>
      <c r="DO233" s="5"/>
      <c r="DP233" s="5"/>
      <c r="DQ233" s="5"/>
      <c r="DT233" s="5"/>
      <c r="DU233" s="5"/>
      <c r="DV233" s="5"/>
      <c r="DW233" s="5"/>
      <c r="DX233" s="5"/>
      <c r="DY233" s="5"/>
      <c r="DZ233" s="5"/>
      <c r="EA233" s="5"/>
      <c r="EF233" s="5"/>
      <c r="EG233" s="5"/>
      <c r="EH233" s="5"/>
      <c r="EI233" s="5"/>
      <c r="EJ233" s="5"/>
      <c r="EK233" s="5"/>
      <c r="EL233" s="5"/>
      <c r="EM233" s="5"/>
      <c r="EQ233" s="5"/>
      <c r="ER233" s="5"/>
      <c r="ES233" s="5"/>
      <c r="ET233" s="5"/>
      <c r="EU233" s="5"/>
    </row>
    <row r="234" spans="113:151" ht="12.75" customHeight="1">
      <c r="DI234" s="5"/>
      <c r="DJ234" s="5"/>
      <c r="DK234" s="5"/>
      <c r="DL234" s="5"/>
      <c r="DM234" s="5"/>
      <c r="DN234" s="5"/>
      <c r="DO234" s="5"/>
      <c r="DP234" s="5"/>
      <c r="DQ234" s="5"/>
      <c r="DT234" s="5"/>
      <c r="DU234" s="5"/>
      <c r="DV234" s="5"/>
      <c r="DW234" s="5"/>
      <c r="DX234" s="5"/>
      <c r="DY234" s="5"/>
      <c r="DZ234" s="5"/>
      <c r="EA234" s="5"/>
      <c r="EF234" s="5"/>
      <c r="EG234" s="5"/>
      <c r="EH234" s="5"/>
      <c r="EI234" s="5"/>
      <c r="EJ234" s="5"/>
      <c r="EK234" s="5"/>
      <c r="EL234" s="5"/>
      <c r="EM234" s="5"/>
      <c r="EQ234" s="5"/>
      <c r="ER234" s="5"/>
      <c r="ES234" s="5"/>
      <c r="ET234" s="5"/>
      <c r="EU234" s="5"/>
    </row>
    <row r="235" spans="113:151" ht="12.75" customHeight="1">
      <c r="DI235" s="5"/>
      <c r="DJ235" s="5"/>
      <c r="DK235" s="5"/>
      <c r="DL235" s="5"/>
      <c r="DM235" s="5"/>
      <c r="DN235" s="5"/>
      <c r="DO235" s="5"/>
      <c r="DP235" s="5"/>
      <c r="DQ235" s="5"/>
      <c r="DT235" s="5"/>
      <c r="DU235" s="5"/>
      <c r="DV235" s="5"/>
      <c r="DW235" s="5"/>
      <c r="DX235" s="5"/>
      <c r="DY235" s="5"/>
      <c r="DZ235" s="5"/>
      <c r="EA235" s="5"/>
      <c r="EF235" s="5"/>
      <c r="EG235" s="5"/>
      <c r="EH235" s="5"/>
      <c r="EI235" s="5"/>
      <c r="EJ235" s="5"/>
      <c r="EK235" s="5"/>
      <c r="EL235" s="5"/>
      <c r="EM235" s="5"/>
      <c r="EQ235" s="5"/>
      <c r="ER235" s="5"/>
      <c r="ES235" s="5"/>
      <c r="ET235" s="5"/>
      <c r="EU235" s="5"/>
    </row>
    <row r="236" spans="113:151" ht="12.75" customHeight="1">
      <c r="DI236" s="5"/>
      <c r="DJ236" s="5"/>
      <c r="DK236" s="5"/>
      <c r="DL236" s="5"/>
      <c r="DM236" s="5"/>
      <c r="DN236" s="5"/>
      <c r="DO236" s="5"/>
      <c r="DP236" s="5"/>
      <c r="DQ236" s="5"/>
      <c r="DT236" s="5"/>
      <c r="DU236" s="5"/>
      <c r="DV236" s="5"/>
      <c r="DW236" s="5"/>
      <c r="DX236" s="5"/>
      <c r="DY236" s="5"/>
      <c r="DZ236" s="5"/>
      <c r="EA236" s="5"/>
      <c r="EF236" s="5"/>
      <c r="EG236" s="5"/>
      <c r="EH236" s="5"/>
      <c r="EI236" s="5"/>
      <c r="EJ236" s="5"/>
      <c r="EK236" s="5"/>
      <c r="EL236" s="5"/>
      <c r="EM236" s="5"/>
      <c r="EQ236" s="5"/>
      <c r="ER236" s="5"/>
      <c r="ES236" s="5"/>
      <c r="ET236" s="5"/>
      <c r="EU236" s="5"/>
    </row>
    <row r="237" spans="113:151" ht="12.75" customHeight="1">
      <c r="DI237" s="5"/>
      <c r="DJ237" s="5"/>
      <c r="DK237" s="5"/>
      <c r="DL237" s="5"/>
      <c r="DM237" s="5"/>
      <c r="DN237" s="5"/>
      <c r="DO237" s="5"/>
      <c r="DP237" s="5"/>
      <c r="DQ237" s="5"/>
      <c r="DT237" s="5"/>
      <c r="DU237" s="5"/>
      <c r="DV237" s="5"/>
      <c r="DW237" s="5"/>
      <c r="DX237" s="5"/>
      <c r="DY237" s="5"/>
      <c r="DZ237" s="5"/>
      <c r="EA237" s="5"/>
      <c r="EF237" s="5"/>
      <c r="EG237" s="5"/>
      <c r="EH237" s="5"/>
      <c r="EI237" s="5"/>
      <c r="EJ237" s="5"/>
      <c r="EK237" s="5"/>
      <c r="EL237" s="5"/>
      <c r="EM237" s="5"/>
      <c r="EQ237" s="5"/>
      <c r="ER237" s="5"/>
      <c r="ES237" s="5"/>
      <c r="ET237" s="5"/>
      <c r="EU237" s="5"/>
    </row>
    <row r="238" spans="113:151" ht="12.75" customHeight="1">
      <c r="DI238" s="5"/>
      <c r="DJ238" s="5"/>
      <c r="DK238" s="5"/>
      <c r="DL238" s="5"/>
      <c r="DM238" s="5"/>
      <c r="DN238" s="5"/>
      <c r="DO238" s="5"/>
      <c r="DP238" s="5"/>
      <c r="DQ238" s="5"/>
      <c r="DT238" s="5"/>
      <c r="DU238" s="5"/>
      <c r="DV238" s="5"/>
      <c r="DW238" s="5"/>
      <c r="DX238" s="5"/>
      <c r="DY238" s="5"/>
      <c r="DZ238" s="5"/>
      <c r="EA238" s="5"/>
      <c r="EF238" s="5"/>
      <c r="EG238" s="5"/>
      <c r="EH238" s="5"/>
      <c r="EI238" s="5"/>
      <c r="EJ238" s="5"/>
      <c r="EK238" s="5"/>
      <c r="EL238" s="5"/>
      <c r="EM238" s="5"/>
      <c r="EQ238" s="5"/>
      <c r="ER238" s="5"/>
      <c r="ES238" s="5"/>
      <c r="ET238" s="5"/>
      <c r="EU238" s="5"/>
    </row>
    <row r="239" spans="113:151" ht="12.75" customHeight="1">
      <c r="DI239" s="5"/>
      <c r="DJ239" s="5"/>
      <c r="DK239" s="5"/>
      <c r="DL239" s="5"/>
      <c r="DM239" s="5"/>
      <c r="DN239" s="5"/>
      <c r="DO239" s="5"/>
      <c r="DP239" s="5"/>
      <c r="DQ239" s="5"/>
      <c r="DT239" s="5"/>
      <c r="DU239" s="5"/>
      <c r="DV239" s="5"/>
      <c r="DW239" s="5"/>
      <c r="DX239" s="5"/>
      <c r="DY239" s="5"/>
      <c r="DZ239" s="5"/>
      <c r="EA239" s="5"/>
      <c r="EF239" s="5"/>
      <c r="EG239" s="5"/>
      <c r="EH239" s="5"/>
      <c r="EI239" s="5"/>
      <c r="EJ239" s="5"/>
      <c r="EK239" s="5"/>
      <c r="EL239" s="5"/>
      <c r="EM239" s="5"/>
      <c r="EQ239" s="5"/>
      <c r="ER239" s="5"/>
      <c r="ES239" s="5"/>
      <c r="ET239" s="5"/>
      <c r="EU239" s="5"/>
    </row>
    <row r="240" spans="113:151" ht="12.75" customHeight="1">
      <c r="DI240" s="5"/>
      <c r="DJ240" s="5"/>
      <c r="DK240" s="5"/>
      <c r="DL240" s="5"/>
      <c r="DM240" s="5"/>
      <c r="DN240" s="5"/>
      <c r="DO240" s="5"/>
      <c r="DP240" s="5"/>
      <c r="DQ240" s="5"/>
      <c r="DT240" s="5"/>
      <c r="DU240" s="5"/>
      <c r="DV240" s="5"/>
      <c r="DW240" s="5"/>
      <c r="DX240" s="5"/>
      <c r="DY240" s="5"/>
      <c r="DZ240" s="5"/>
      <c r="EA240" s="5"/>
      <c r="EF240" s="5"/>
      <c r="EG240" s="5"/>
      <c r="EH240" s="5"/>
      <c r="EI240" s="5"/>
      <c r="EJ240" s="5"/>
      <c r="EK240" s="5"/>
      <c r="EL240" s="5"/>
      <c r="EM240" s="5"/>
      <c r="EQ240" s="5"/>
      <c r="ER240" s="5"/>
      <c r="ES240" s="5"/>
      <c r="ET240" s="5"/>
      <c r="EU240" s="5"/>
    </row>
    <row r="241" spans="113:151" ht="12.75" customHeight="1">
      <c r="DI241" s="5"/>
      <c r="DJ241" s="5"/>
      <c r="DK241" s="5"/>
      <c r="DL241" s="5"/>
      <c r="DM241" s="5"/>
      <c r="DN241" s="5"/>
      <c r="DO241" s="5"/>
      <c r="DP241" s="5"/>
      <c r="DQ241" s="5"/>
      <c r="DT241" s="5"/>
      <c r="DU241" s="5"/>
      <c r="DV241" s="5"/>
      <c r="DW241" s="5"/>
      <c r="DX241" s="5"/>
      <c r="DY241" s="5"/>
      <c r="DZ241" s="5"/>
      <c r="EA241" s="5"/>
      <c r="EF241" s="5"/>
      <c r="EG241" s="5"/>
      <c r="EH241" s="5"/>
      <c r="EI241" s="5"/>
      <c r="EJ241" s="5"/>
      <c r="EK241" s="5"/>
      <c r="EL241" s="5"/>
      <c r="EM241" s="5"/>
      <c r="EQ241" s="5"/>
      <c r="ER241" s="5"/>
      <c r="ES241" s="5"/>
      <c r="ET241" s="5"/>
      <c r="EU241" s="5"/>
    </row>
    <row r="242" spans="113:151" ht="12.75" customHeight="1">
      <c r="DI242" s="5"/>
      <c r="DJ242" s="5"/>
      <c r="DK242" s="5"/>
      <c r="DL242" s="5"/>
      <c r="DM242" s="5"/>
      <c r="DN242" s="5"/>
      <c r="DO242" s="5"/>
      <c r="DP242" s="5"/>
      <c r="DQ242" s="5"/>
      <c r="DT242" s="5"/>
      <c r="DU242" s="5"/>
      <c r="DV242" s="5"/>
      <c r="DW242" s="5"/>
      <c r="DX242" s="5"/>
      <c r="DY242" s="5"/>
      <c r="DZ242" s="5"/>
      <c r="EA242" s="5"/>
      <c r="EF242" s="5"/>
      <c r="EG242" s="5"/>
      <c r="EH242" s="5"/>
      <c r="EI242" s="5"/>
      <c r="EJ242" s="5"/>
      <c r="EK242" s="5"/>
      <c r="EL242" s="5"/>
      <c r="EM242" s="5"/>
      <c r="EQ242" s="5"/>
      <c r="ER242" s="5"/>
      <c r="ES242" s="5"/>
      <c r="ET242" s="5"/>
      <c r="EU242" s="5"/>
    </row>
    <row r="243" spans="113:151" ht="12.75" customHeight="1">
      <c r="DI243" s="5"/>
      <c r="DJ243" s="5"/>
      <c r="DK243" s="5"/>
      <c r="DL243" s="5"/>
      <c r="DM243" s="5"/>
      <c r="DN243" s="5"/>
      <c r="DO243" s="5"/>
      <c r="DP243" s="5"/>
      <c r="DQ243" s="5"/>
      <c r="DT243" s="5"/>
      <c r="DU243" s="5"/>
      <c r="DV243" s="5"/>
      <c r="DW243" s="5"/>
      <c r="DX243" s="5"/>
      <c r="DY243" s="5"/>
      <c r="DZ243" s="5"/>
      <c r="EA243" s="5"/>
      <c r="EF243" s="5"/>
      <c r="EG243" s="5"/>
      <c r="EH243" s="5"/>
      <c r="EI243" s="5"/>
      <c r="EJ243" s="5"/>
      <c r="EK243" s="5"/>
      <c r="EL243" s="5"/>
      <c r="EM243" s="5"/>
      <c r="EQ243" s="5"/>
      <c r="ER243" s="5"/>
      <c r="ES243" s="5"/>
      <c r="ET243" s="5"/>
      <c r="EU243" s="5"/>
    </row>
    <row r="244" spans="113:151" ht="12.75" customHeight="1">
      <c r="DI244" s="5"/>
      <c r="DJ244" s="5"/>
      <c r="DK244" s="5"/>
      <c r="DL244" s="5"/>
      <c r="DM244" s="5"/>
      <c r="DN244" s="5"/>
      <c r="DO244" s="5"/>
      <c r="DP244" s="5"/>
      <c r="DQ244" s="5"/>
      <c r="DT244" s="5"/>
      <c r="DU244" s="5"/>
      <c r="DV244" s="5"/>
      <c r="DW244" s="5"/>
      <c r="DX244" s="5"/>
      <c r="DY244" s="5"/>
      <c r="DZ244" s="5"/>
      <c r="EA244" s="5"/>
      <c r="EF244" s="5"/>
      <c r="EG244" s="5"/>
      <c r="EH244" s="5"/>
      <c r="EI244" s="5"/>
      <c r="EJ244" s="5"/>
      <c r="EK244" s="5"/>
      <c r="EL244" s="5"/>
      <c r="EM244" s="5"/>
      <c r="EQ244" s="5"/>
      <c r="ER244" s="5"/>
      <c r="ES244" s="5"/>
      <c r="ET244" s="5"/>
      <c r="EU244" s="5"/>
    </row>
    <row r="245" spans="113:151" ht="12.75" customHeight="1">
      <c r="DI245" s="5"/>
      <c r="DJ245" s="5"/>
      <c r="DK245" s="5"/>
      <c r="DL245" s="5"/>
      <c r="DM245" s="5"/>
      <c r="DN245" s="5"/>
      <c r="DO245" s="5"/>
      <c r="DP245" s="5"/>
      <c r="DQ245" s="5"/>
      <c r="DT245" s="5"/>
      <c r="DU245" s="5"/>
      <c r="DV245" s="5"/>
      <c r="DW245" s="5"/>
      <c r="DX245" s="5"/>
      <c r="DY245" s="5"/>
      <c r="DZ245" s="5"/>
      <c r="EA245" s="5"/>
      <c r="EF245" s="5"/>
      <c r="EG245" s="5"/>
      <c r="EH245" s="5"/>
      <c r="EI245" s="5"/>
      <c r="EJ245" s="5"/>
      <c r="EK245" s="5"/>
      <c r="EL245" s="5"/>
      <c r="EM245" s="5"/>
      <c r="EQ245" s="5"/>
      <c r="ER245" s="5"/>
      <c r="ES245" s="5"/>
      <c r="ET245" s="5"/>
      <c r="EU245" s="5"/>
    </row>
    <row r="246" spans="113:151" ht="12.75" customHeight="1">
      <c r="DI246" s="5"/>
      <c r="DJ246" s="5"/>
      <c r="DK246" s="5"/>
      <c r="DL246" s="5"/>
      <c r="DM246" s="5"/>
      <c r="DN246" s="5"/>
      <c r="DO246" s="5"/>
      <c r="DP246" s="5"/>
      <c r="DQ246" s="5"/>
      <c r="DT246" s="5"/>
      <c r="DU246" s="5"/>
      <c r="DV246" s="5"/>
      <c r="DW246" s="5"/>
      <c r="DX246" s="5"/>
      <c r="DY246" s="5"/>
      <c r="DZ246" s="5"/>
      <c r="EA246" s="5"/>
      <c r="EF246" s="5"/>
      <c r="EG246" s="5"/>
      <c r="EH246" s="5"/>
      <c r="EI246" s="5"/>
      <c r="EJ246" s="5"/>
      <c r="EK246" s="5"/>
      <c r="EL246" s="5"/>
      <c r="EM246" s="5"/>
      <c r="EQ246" s="5"/>
      <c r="ER246" s="5"/>
      <c r="ES246" s="5"/>
      <c r="ET246" s="5"/>
      <c r="EU246" s="5"/>
    </row>
    <row r="247" spans="113:151" ht="12.75" customHeight="1">
      <c r="DI247" s="5"/>
      <c r="DJ247" s="5"/>
      <c r="DK247" s="5"/>
      <c r="DL247" s="5"/>
      <c r="DM247" s="5"/>
      <c r="DN247" s="5"/>
      <c r="DO247" s="5"/>
      <c r="DP247" s="5"/>
      <c r="DQ247" s="5"/>
      <c r="DT247" s="5"/>
      <c r="DU247" s="5"/>
      <c r="DV247" s="5"/>
      <c r="DW247" s="5"/>
      <c r="DX247" s="5"/>
      <c r="DY247" s="5"/>
      <c r="DZ247" s="5"/>
      <c r="EA247" s="5"/>
      <c r="EF247" s="5"/>
      <c r="EG247" s="5"/>
      <c r="EH247" s="5"/>
      <c r="EI247" s="5"/>
      <c r="EJ247" s="5"/>
      <c r="EK247" s="5"/>
      <c r="EL247" s="5"/>
      <c r="EM247" s="5"/>
      <c r="EQ247" s="5"/>
      <c r="ER247" s="5"/>
      <c r="ES247" s="5"/>
      <c r="ET247" s="5"/>
      <c r="EU247" s="5"/>
    </row>
    <row r="248" spans="113:151" ht="12.75" customHeight="1">
      <c r="DI248" s="5"/>
      <c r="DJ248" s="5"/>
      <c r="DK248" s="5"/>
      <c r="DL248" s="5"/>
      <c r="DM248" s="5"/>
      <c r="DN248" s="5"/>
      <c r="DO248" s="5"/>
      <c r="DP248" s="5"/>
      <c r="DQ248" s="5"/>
      <c r="DT248" s="5"/>
      <c r="DU248" s="5"/>
      <c r="DV248" s="5"/>
      <c r="DW248" s="5"/>
      <c r="DX248" s="5"/>
      <c r="DY248" s="5"/>
      <c r="DZ248" s="5"/>
      <c r="EA248" s="5"/>
      <c r="EF248" s="5"/>
      <c r="EG248" s="5"/>
      <c r="EH248" s="5"/>
      <c r="EI248" s="5"/>
      <c r="EJ248" s="5"/>
      <c r="EK248" s="5"/>
      <c r="EL248" s="5"/>
      <c r="EM248" s="5"/>
      <c r="EQ248" s="5"/>
      <c r="ER248" s="5"/>
      <c r="ES248" s="5"/>
      <c r="ET248" s="5"/>
      <c r="EU248" s="5"/>
    </row>
    <row r="249" spans="113:151" ht="12.75" customHeight="1">
      <c r="DI249" s="5"/>
      <c r="DJ249" s="5"/>
      <c r="DK249" s="5"/>
      <c r="DL249" s="5"/>
      <c r="DM249" s="5"/>
      <c r="DN249" s="5"/>
      <c r="DO249" s="5"/>
      <c r="DP249" s="5"/>
      <c r="DQ249" s="5"/>
      <c r="DT249" s="5"/>
      <c r="DU249" s="5"/>
      <c r="DV249" s="5"/>
      <c r="DW249" s="5"/>
      <c r="DX249" s="5"/>
      <c r="DY249" s="5"/>
      <c r="DZ249" s="5"/>
      <c r="EA249" s="5"/>
      <c r="EF249" s="5"/>
      <c r="EG249" s="5"/>
      <c r="EH249" s="5"/>
      <c r="EI249" s="5"/>
      <c r="EJ249" s="5"/>
      <c r="EK249" s="5"/>
      <c r="EL249" s="5"/>
      <c r="EM249" s="5"/>
      <c r="EQ249" s="5"/>
      <c r="ER249" s="5"/>
      <c r="ES249" s="5"/>
      <c r="ET249" s="5"/>
      <c r="EU249" s="5"/>
    </row>
    <row r="250" spans="113:151" ht="12.75" customHeight="1">
      <c r="DI250" s="5"/>
      <c r="DJ250" s="5"/>
      <c r="DK250" s="5"/>
      <c r="DL250" s="5"/>
      <c r="DM250" s="5"/>
      <c r="DN250" s="5"/>
      <c r="DO250" s="5"/>
      <c r="DP250" s="5"/>
      <c r="DQ250" s="5"/>
      <c r="DT250" s="5"/>
      <c r="DU250" s="5"/>
      <c r="DV250" s="5"/>
      <c r="DW250" s="5"/>
      <c r="DX250" s="5"/>
      <c r="DY250" s="5"/>
      <c r="DZ250" s="5"/>
      <c r="EA250" s="5"/>
      <c r="EF250" s="5"/>
      <c r="EG250" s="5"/>
      <c r="EH250" s="5"/>
      <c r="EI250" s="5"/>
      <c r="EJ250" s="5"/>
      <c r="EK250" s="5"/>
      <c r="EL250" s="5"/>
      <c r="EM250" s="5"/>
      <c r="EQ250" s="5"/>
      <c r="ER250" s="5"/>
      <c r="ES250" s="5"/>
      <c r="ET250" s="5"/>
      <c r="EU250" s="5"/>
    </row>
    <row r="251" spans="113:151" ht="12.75" customHeight="1">
      <c r="DI251" s="5"/>
      <c r="DJ251" s="5"/>
      <c r="DK251" s="5"/>
      <c r="DL251" s="5"/>
      <c r="DM251" s="5"/>
      <c r="DN251" s="5"/>
      <c r="DO251" s="5"/>
      <c r="DP251" s="5"/>
      <c r="DQ251" s="5"/>
      <c r="DT251" s="5"/>
      <c r="DU251" s="5"/>
      <c r="DV251" s="5"/>
      <c r="DW251" s="5"/>
      <c r="DX251" s="5"/>
      <c r="DY251" s="5"/>
      <c r="DZ251" s="5"/>
      <c r="EA251" s="5"/>
      <c r="EF251" s="5"/>
      <c r="EG251" s="5"/>
      <c r="EH251" s="5"/>
      <c r="EI251" s="5"/>
      <c r="EJ251" s="5"/>
      <c r="EK251" s="5"/>
      <c r="EL251" s="5"/>
      <c r="EM251" s="5"/>
      <c r="EQ251" s="5"/>
      <c r="ER251" s="5"/>
      <c r="ES251" s="5"/>
      <c r="ET251" s="5"/>
      <c r="EU251" s="5"/>
    </row>
    <row r="252" spans="113:151" ht="12.75" customHeight="1">
      <c r="DI252" s="5"/>
      <c r="DJ252" s="5"/>
      <c r="DK252" s="5"/>
      <c r="DL252" s="5"/>
      <c r="DM252" s="5"/>
      <c r="DN252" s="5"/>
      <c r="DO252" s="5"/>
      <c r="DP252" s="5"/>
      <c r="DQ252" s="5"/>
      <c r="DT252" s="5"/>
      <c r="DU252" s="5"/>
      <c r="DV252" s="5"/>
      <c r="DW252" s="5"/>
      <c r="DX252" s="5"/>
      <c r="DY252" s="5"/>
      <c r="DZ252" s="5"/>
      <c r="EA252" s="5"/>
      <c r="EF252" s="5"/>
      <c r="EG252" s="5"/>
      <c r="EH252" s="5"/>
      <c r="EI252" s="5"/>
      <c r="EJ252" s="5"/>
      <c r="EK252" s="5"/>
      <c r="EL252" s="5"/>
      <c r="EM252" s="5"/>
      <c r="EQ252" s="5"/>
      <c r="ER252" s="5"/>
      <c r="ES252" s="5"/>
      <c r="ET252" s="5"/>
      <c r="EU252" s="5"/>
    </row>
    <row r="253" spans="113:151" ht="12.75" customHeight="1">
      <c r="DI253" s="5"/>
      <c r="DJ253" s="5"/>
      <c r="DK253" s="5"/>
      <c r="DL253" s="5"/>
      <c r="DM253" s="5"/>
      <c r="DN253" s="5"/>
      <c r="DO253" s="5"/>
      <c r="DP253" s="5"/>
      <c r="DQ253" s="5"/>
      <c r="DT253" s="5"/>
      <c r="DU253" s="5"/>
      <c r="DV253" s="5"/>
      <c r="DW253" s="5"/>
      <c r="DX253" s="5"/>
      <c r="DY253" s="5"/>
      <c r="DZ253" s="5"/>
      <c r="EA253" s="5"/>
      <c r="EF253" s="5"/>
      <c r="EG253" s="5"/>
      <c r="EH253" s="5"/>
      <c r="EI253" s="5"/>
      <c r="EJ253" s="5"/>
      <c r="EK253" s="5"/>
      <c r="EL253" s="5"/>
      <c r="EM253" s="5"/>
      <c r="EQ253" s="5"/>
      <c r="ER253" s="5"/>
      <c r="ES253" s="5"/>
      <c r="ET253" s="5"/>
      <c r="EU253" s="5"/>
    </row>
    <row r="254" spans="113:151" ht="12.75" customHeight="1">
      <c r="DI254" s="5"/>
      <c r="DJ254" s="5"/>
      <c r="DK254" s="5"/>
      <c r="DL254" s="5"/>
      <c r="DM254" s="5"/>
      <c r="DN254" s="5"/>
      <c r="DO254" s="5"/>
      <c r="DP254" s="5"/>
      <c r="DQ254" s="5"/>
      <c r="DT254" s="5"/>
      <c r="DU254" s="5"/>
      <c r="DV254" s="5"/>
      <c r="DW254" s="5"/>
      <c r="DX254" s="5"/>
      <c r="DY254" s="5"/>
      <c r="DZ254" s="5"/>
      <c r="EA254" s="5"/>
      <c r="EF254" s="5"/>
      <c r="EG254" s="5"/>
      <c r="EH254" s="5"/>
      <c r="EI254" s="5"/>
      <c r="EJ254" s="5"/>
      <c r="EK254" s="5"/>
      <c r="EL254" s="5"/>
      <c r="EM254" s="5"/>
      <c r="EQ254" s="5"/>
      <c r="ER254" s="5"/>
      <c r="ES254" s="5"/>
      <c r="ET254" s="5"/>
      <c r="EU254" s="5"/>
    </row>
    <row r="255" spans="113:151" ht="12.75" customHeight="1">
      <c r="DI255" s="5"/>
      <c r="DJ255" s="5"/>
      <c r="DK255" s="5"/>
      <c r="DL255" s="5"/>
      <c r="DM255" s="5"/>
      <c r="DN255" s="5"/>
      <c r="DO255" s="5"/>
      <c r="DP255" s="5"/>
      <c r="DQ255" s="5"/>
      <c r="DT255" s="5"/>
      <c r="DU255" s="5"/>
      <c r="DV255" s="5"/>
      <c r="DW255" s="5"/>
      <c r="DX255" s="5"/>
      <c r="DY255" s="5"/>
      <c r="DZ255" s="5"/>
      <c r="EA255" s="5"/>
      <c r="EF255" s="5"/>
      <c r="EG255" s="5"/>
      <c r="EH255" s="5"/>
      <c r="EI255" s="5"/>
      <c r="EJ255" s="5"/>
      <c r="EK255" s="5"/>
      <c r="EL255" s="5"/>
      <c r="EM255" s="5"/>
      <c r="EQ255" s="5"/>
      <c r="ER255" s="5"/>
      <c r="ES255" s="5"/>
      <c r="ET255" s="5"/>
      <c r="EU255" s="5"/>
    </row>
    <row r="256" spans="113:151" ht="12.75" customHeight="1">
      <c r="DI256" s="5"/>
      <c r="DJ256" s="5"/>
      <c r="DK256" s="5"/>
      <c r="DL256" s="5"/>
      <c r="DM256" s="5"/>
      <c r="DN256" s="5"/>
      <c r="DO256" s="5"/>
      <c r="DP256" s="5"/>
      <c r="DQ256" s="5"/>
      <c r="DT256" s="5"/>
      <c r="DU256" s="5"/>
      <c r="DV256" s="5"/>
      <c r="DW256" s="5"/>
      <c r="DX256" s="5"/>
      <c r="DY256" s="5"/>
      <c r="DZ256" s="5"/>
      <c r="EA256" s="5"/>
      <c r="EF256" s="5"/>
      <c r="EG256" s="5"/>
      <c r="EH256" s="5"/>
      <c r="EI256" s="5"/>
      <c r="EJ256" s="5"/>
      <c r="EK256" s="5"/>
      <c r="EL256" s="5"/>
      <c r="EM256" s="5"/>
      <c r="EQ256" s="5"/>
      <c r="ER256" s="5"/>
      <c r="ES256" s="5"/>
      <c r="ET256" s="5"/>
      <c r="EU256" s="5"/>
    </row>
    <row r="257" spans="113:151" ht="12.75" customHeight="1">
      <c r="DI257" s="5"/>
      <c r="DJ257" s="5"/>
      <c r="DK257" s="5"/>
      <c r="DL257" s="5"/>
      <c r="DM257" s="5"/>
      <c r="DN257" s="5"/>
      <c r="DO257" s="5"/>
      <c r="DP257" s="5"/>
      <c r="DQ257" s="5"/>
      <c r="DT257" s="5"/>
      <c r="DU257" s="5"/>
      <c r="DV257" s="5"/>
      <c r="DW257" s="5"/>
      <c r="DX257" s="5"/>
      <c r="DY257" s="5"/>
      <c r="DZ257" s="5"/>
      <c r="EA257" s="5"/>
      <c r="EF257" s="5"/>
      <c r="EG257" s="5"/>
      <c r="EH257" s="5"/>
      <c r="EI257" s="5"/>
      <c r="EJ257" s="5"/>
      <c r="EK257" s="5"/>
      <c r="EL257" s="5"/>
      <c r="EM257" s="5"/>
      <c r="EQ257" s="5"/>
      <c r="ER257" s="5"/>
      <c r="ES257" s="5"/>
      <c r="ET257" s="5"/>
      <c r="EU257" s="5"/>
    </row>
    <row r="258" spans="113:151" ht="12.75" customHeight="1">
      <c r="DI258" s="5"/>
      <c r="DJ258" s="5"/>
      <c r="DK258" s="5"/>
      <c r="DL258" s="5"/>
      <c r="DM258" s="5"/>
      <c r="DN258" s="5"/>
      <c r="DO258" s="5"/>
      <c r="DP258" s="5"/>
      <c r="DQ258" s="5"/>
      <c r="DT258" s="5"/>
      <c r="DU258" s="5"/>
      <c r="DV258" s="5"/>
      <c r="DW258" s="5"/>
      <c r="DX258" s="5"/>
      <c r="DY258" s="5"/>
      <c r="DZ258" s="5"/>
      <c r="EA258" s="5"/>
      <c r="EF258" s="5"/>
      <c r="EG258" s="5"/>
      <c r="EH258" s="5"/>
      <c r="EI258" s="5"/>
      <c r="EJ258" s="5"/>
      <c r="EK258" s="5"/>
      <c r="EL258" s="5"/>
      <c r="EM258" s="5"/>
      <c r="EQ258" s="5"/>
      <c r="ER258" s="5"/>
      <c r="ES258" s="5"/>
      <c r="ET258" s="5"/>
      <c r="EU258" s="5"/>
    </row>
    <row r="259" spans="113:151" ht="12.75" customHeight="1">
      <c r="DI259" s="5"/>
      <c r="DJ259" s="5"/>
      <c r="DK259" s="5"/>
      <c r="DL259" s="5"/>
      <c r="DM259" s="5"/>
      <c r="DN259" s="5"/>
      <c r="DO259" s="5"/>
      <c r="DP259" s="5"/>
      <c r="DQ259" s="5"/>
      <c r="DT259" s="5"/>
      <c r="DU259" s="5"/>
      <c r="DV259" s="5"/>
      <c r="DW259" s="5"/>
      <c r="DX259" s="5"/>
      <c r="DY259" s="5"/>
      <c r="DZ259" s="5"/>
      <c r="EA259" s="5"/>
      <c r="EF259" s="5"/>
      <c r="EG259" s="5"/>
      <c r="EH259" s="5"/>
      <c r="EI259" s="5"/>
      <c r="EJ259" s="5"/>
      <c r="EK259" s="5"/>
      <c r="EL259" s="5"/>
      <c r="EM259" s="5"/>
      <c r="EQ259" s="5"/>
      <c r="ER259" s="5"/>
      <c r="ES259" s="5"/>
      <c r="ET259" s="5"/>
      <c r="EU259" s="5"/>
    </row>
    <row r="260" spans="113:151" ht="12.75" customHeight="1">
      <c r="DI260" s="5"/>
      <c r="DJ260" s="5"/>
      <c r="DK260" s="5"/>
      <c r="DL260" s="5"/>
      <c r="DM260" s="5"/>
      <c r="DN260" s="5"/>
      <c r="DO260" s="5"/>
      <c r="DP260" s="5"/>
      <c r="DQ260" s="5"/>
      <c r="DT260" s="5"/>
      <c r="DU260" s="5"/>
      <c r="DV260" s="5"/>
      <c r="DW260" s="5"/>
      <c r="DX260" s="5"/>
      <c r="DY260" s="5"/>
      <c r="DZ260" s="5"/>
      <c r="EA260" s="5"/>
      <c r="EF260" s="5"/>
      <c r="EG260" s="5"/>
      <c r="EH260" s="5"/>
      <c r="EI260" s="5"/>
      <c r="EJ260" s="5"/>
      <c r="EK260" s="5"/>
      <c r="EL260" s="5"/>
      <c r="EM260" s="5"/>
      <c r="EQ260" s="5"/>
      <c r="ER260" s="5"/>
      <c r="ES260" s="5"/>
      <c r="ET260" s="5"/>
      <c r="EU260" s="5"/>
    </row>
    <row r="261" spans="113:151" ht="12.75" customHeight="1">
      <c r="DI261" s="5"/>
      <c r="DJ261" s="5"/>
      <c r="DK261" s="5"/>
      <c r="DL261" s="5"/>
      <c r="DM261" s="5"/>
      <c r="DN261" s="5"/>
      <c r="DO261" s="5"/>
      <c r="DP261" s="5"/>
      <c r="DQ261" s="5"/>
      <c r="DT261" s="5"/>
      <c r="DU261" s="5"/>
      <c r="DV261" s="5"/>
      <c r="DW261" s="5"/>
      <c r="DX261" s="5"/>
      <c r="DY261" s="5"/>
      <c r="DZ261" s="5"/>
      <c r="EA261" s="5"/>
      <c r="EF261" s="5"/>
      <c r="EG261" s="5"/>
      <c r="EH261" s="5"/>
      <c r="EI261" s="5"/>
      <c r="EJ261" s="5"/>
      <c r="EK261" s="5"/>
      <c r="EL261" s="5"/>
      <c r="EM261" s="5"/>
      <c r="EQ261" s="5"/>
      <c r="ER261" s="5"/>
      <c r="ES261" s="5"/>
      <c r="ET261" s="5"/>
      <c r="EU261" s="5"/>
    </row>
    <row r="262" spans="113:151" ht="12.75" customHeight="1">
      <c r="DI262" s="5"/>
      <c r="DJ262" s="5"/>
      <c r="DK262" s="5"/>
      <c r="DL262" s="5"/>
      <c r="DM262" s="5"/>
      <c r="DN262" s="5"/>
      <c r="DO262" s="5"/>
      <c r="DP262" s="5"/>
      <c r="DQ262" s="5"/>
      <c r="DT262" s="5"/>
      <c r="DU262" s="5"/>
      <c r="DV262" s="5"/>
      <c r="DW262" s="5"/>
      <c r="DX262" s="5"/>
      <c r="DY262" s="5"/>
      <c r="DZ262" s="5"/>
      <c r="EA262" s="5"/>
      <c r="EF262" s="5"/>
      <c r="EG262" s="5"/>
      <c r="EH262" s="5"/>
      <c r="EI262" s="5"/>
      <c r="EJ262" s="5"/>
      <c r="EK262" s="5"/>
      <c r="EL262" s="5"/>
      <c r="EM262" s="5"/>
      <c r="EQ262" s="5"/>
      <c r="ER262" s="5"/>
      <c r="ES262" s="5"/>
      <c r="ET262" s="5"/>
      <c r="EU262" s="5"/>
    </row>
    <row r="263" spans="113:151" ht="12.75" customHeight="1">
      <c r="DI263" s="5"/>
      <c r="DJ263" s="5"/>
      <c r="DK263" s="5"/>
      <c r="DL263" s="5"/>
      <c r="DM263" s="5"/>
      <c r="DN263" s="5"/>
      <c r="DO263" s="5"/>
      <c r="DP263" s="5"/>
      <c r="DQ263" s="5"/>
      <c r="DT263" s="5"/>
      <c r="DU263" s="5"/>
      <c r="DV263" s="5"/>
      <c r="DW263" s="5"/>
      <c r="DX263" s="5"/>
      <c r="DY263" s="5"/>
      <c r="DZ263" s="5"/>
      <c r="EA263" s="5"/>
      <c r="EF263" s="5"/>
      <c r="EG263" s="5"/>
      <c r="EH263" s="5"/>
      <c r="EI263" s="5"/>
      <c r="EJ263" s="5"/>
      <c r="EK263" s="5"/>
      <c r="EL263" s="5"/>
      <c r="EM263" s="5"/>
      <c r="EQ263" s="5"/>
      <c r="ER263" s="5"/>
      <c r="ES263" s="5"/>
      <c r="ET263" s="5"/>
      <c r="EU263" s="5"/>
    </row>
    <row r="264" spans="113:151" ht="12.75" customHeight="1">
      <c r="DI264" s="5"/>
      <c r="DJ264" s="5"/>
      <c r="DK264" s="5"/>
      <c r="DL264" s="5"/>
      <c r="DM264" s="5"/>
      <c r="DN264" s="5"/>
      <c r="DO264" s="5"/>
      <c r="DP264" s="5"/>
      <c r="DQ264" s="5"/>
      <c r="DT264" s="5"/>
      <c r="DU264" s="5"/>
      <c r="DV264" s="5"/>
      <c r="DW264" s="5"/>
      <c r="DX264" s="5"/>
      <c r="DY264" s="5"/>
      <c r="DZ264" s="5"/>
      <c r="EA264" s="5"/>
      <c r="EF264" s="5"/>
      <c r="EG264" s="5"/>
      <c r="EH264" s="5"/>
      <c r="EI264" s="5"/>
      <c r="EJ264" s="5"/>
      <c r="EK264" s="5"/>
      <c r="EL264" s="5"/>
      <c r="EM264" s="5"/>
      <c r="EQ264" s="5"/>
      <c r="ER264" s="5"/>
      <c r="ES264" s="5"/>
      <c r="ET264" s="5"/>
      <c r="EU264" s="5"/>
    </row>
    <row r="265" spans="113:151" ht="12.75" customHeight="1">
      <c r="DI265" s="5"/>
      <c r="DJ265" s="5"/>
      <c r="DK265" s="5"/>
      <c r="DL265" s="5"/>
      <c r="DM265" s="5"/>
      <c r="DN265" s="5"/>
      <c r="DO265" s="5"/>
      <c r="DP265" s="5"/>
      <c r="DQ265" s="5"/>
      <c r="DT265" s="5"/>
      <c r="DU265" s="5"/>
      <c r="DV265" s="5"/>
      <c r="DW265" s="5"/>
      <c r="DX265" s="5"/>
      <c r="DY265" s="5"/>
      <c r="DZ265" s="5"/>
      <c r="EA265" s="5"/>
      <c r="EF265" s="5"/>
      <c r="EG265" s="5"/>
      <c r="EH265" s="5"/>
      <c r="EI265" s="5"/>
      <c r="EJ265" s="5"/>
      <c r="EK265" s="5"/>
      <c r="EL265" s="5"/>
      <c r="EM265" s="5"/>
      <c r="EQ265" s="5"/>
      <c r="ER265" s="5"/>
      <c r="ES265" s="5"/>
      <c r="ET265" s="5"/>
      <c r="EU265" s="5"/>
    </row>
    <row r="266" spans="113:151" ht="12.75" customHeight="1">
      <c r="DI266" s="5"/>
      <c r="DJ266" s="5"/>
      <c r="DK266" s="5"/>
      <c r="DL266" s="5"/>
      <c r="DM266" s="5"/>
      <c r="DN266" s="5"/>
      <c r="DO266" s="5"/>
      <c r="DP266" s="5"/>
      <c r="DQ266" s="5"/>
      <c r="DT266" s="5"/>
      <c r="DU266" s="5"/>
      <c r="DV266" s="5"/>
      <c r="DW266" s="5"/>
      <c r="DX266" s="5"/>
      <c r="DY266" s="5"/>
      <c r="DZ266" s="5"/>
      <c r="EA266" s="5"/>
      <c r="EF266" s="5"/>
      <c r="EG266" s="5"/>
      <c r="EH266" s="5"/>
      <c r="EI266" s="5"/>
      <c r="EJ266" s="5"/>
      <c r="EK266" s="5"/>
      <c r="EL266" s="5"/>
      <c r="EM266" s="5"/>
      <c r="EQ266" s="5"/>
      <c r="ER266" s="5"/>
      <c r="ES266" s="5"/>
      <c r="ET266" s="5"/>
      <c r="EU266" s="5"/>
    </row>
    <row r="267" spans="113:151" ht="12.75" customHeight="1">
      <c r="DI267" s="5"/>
      <c r="DJ267" s="5"/>
      <c r="DK267" s="5"/>
      <c r="DL267" s="5"/>
      <c r="DM267" s="5"/>
      <c r="DN267" s="5"/>
      <c r="DO267" s="5"/>
      <c r="DP267" s="5"/>
      <c r="DQ267" s="5"/>
      <c r="DT267" s="5"/>
      <c r="DU267" s="5"/>
      <c r="DV267" s="5"/>
      <c r="DW267" s="5"/>
      <c r="DX267" s="5"/>
      <c r="DY267" s="5"/>
      <c r="DZ267" s="5"/>
      <c r="EA267" s="5"/>
      <c r="EF267" s="5"/>
      <c r="EG267" s="5"/>
      <c r="EH267" s="5"/>
      <c r="EI267" s="5"/>
      <c r="EJ267" s="5"/>
      <c r="EK267" s="5"/>
      <c r="EL267" s="5"/>
      <c r="EM267" s="5"/>
      <c r="EQ267" s="5"/>
      <c r="ER267" s="5"/>
      <c r="ES267" s="5"/>
      <c r="ET267" s="5"/>
      <c r="EU267" s="5"/>
    </row>
    <row r="268" spans="113:151" ht="12.75" customHeight="1">
      <c r="DI268" s="5"/>
      <c r="DJ268" s="5"/>
      <c r="DK268" s="5"/>
      <c r="DL268" s="5"/>
      <c r="DM268" s="5"/>
      <c r="DN268" s="5"/>
      <c r="DO268" s="5"/>
      <c r="DP268" s="5"/>
      <c r="DQ268" s="5"/>
      <c r="DT268" s="5"/>
      <c r="DU268" s="5"/>
      <c r="DV268" s="5"/>
      <c r="DW268" s="5"/>
      <c r="DX268" s="5"/>
      <c r="DY268" s="5"/>
      <c r="DZ268" s="5"/>
      <c r="EA268" s="5"/>
      <c r="EF268" s="5"/>
      <c r="EG268" s="5"/>
      <c r="EH268" s="5"/>
      <c r="EI268" s="5"/>
      <c r="EJ268" s="5"/>
      <c r="EK268" s="5"/>
      <c r="EL268" s="5"/>
      <c r="EM268" s="5"/>
      <c r="EQ268" s="5"/>
      <c r="ER268" s="5"/>
      <c r="ES268" s="5"/>
      <c r="ET268" s="5"/>
      <c r="EU268" s="5"/>
    </row>
    <row r="269" spans="113:151" ht="12.75" customHeight="1">
      <c r="DI269" s="5"/>
      <c r="DJ269" s="5"/>
      <c r="DK269" s="5"/>
      <c r="DL269" s="5"/>
      <c r="DM269" s="5"/>
      <c r="DN269" s="5"/>
      <c r="DO269" s="5"/>
      <c r="DP269" s="5"/>
      <c r="DQ269" s="5"/>
      <c r="DT269" s="5"/>
      <c r="DU269" s="5"/>
      <c r="DV269" s="5"/>
      <c r="DW269" s="5"/>
      <c r="DX269" s="5"/>
      <c r="DY269" s="5"/>
      <c r="DZ269" s="5"/>
      <c r="EA269" s="5"/>
      <c r="EF269" s="5"/>
      <c r="EG269" s="5"/>
      <c r="EH269" s="5"/>
      <c r="EI269" s="5"/>
      <c r="EJ269" s="5"/>
      <c r="EK269" s="5"/>
      <c r="EL269" s="5"/>
      <c r="EM269" s="5"/>
      <c r="EQ269" s="5"/>
      <c r="ER269" s="5"/>
      <c r="ES269" s="5"/>
      <c r="ET269" s="5"/>
      <c r="EU269" s="5"/>
    </row>
    <row r="270" spans="113:151" ht="12.75" customHeight="1">
      <c r="DI270" s="5"/>
      <c r="DJ270" s="5"/>
      <c r="DK270" s="5"/>
      <c r="DL270" s="5"/>
      <c r="DM270" s="5"/>
      <c r="DN270" s="5"/>
      <c r="DO270" s="5"/>
      <c r="DP270" s="5"/>
      <c r="DQ270" s="5"/>
      <c r="DT270" s="5"/>
      <c r="DU270" s="5"/>
      <c r="DV270" s="5"/>
      <c r="DW270" s="5"/>
      <c r="DX270" s="5"/>
      <c r="DY270" s="5"/>
      <c r="DZ270" s="5"/>
      <c r="EA270" s="5"/>
      <c r="EF270" s="5"/>
      <c r="EG270" s="5"/>
      <c r="EH270" s="5"/>
      <c r="EI270" s="5"/>
      <c r="EJ270" s="5"/>
      <c r="EK270" s="5"/>
      <c r="EL270" s="5"/>
      <c r="EM270" s="5"/>
      <c r="EQ270" s="5"/>
      <c r="ER270" s="5"/>
      <c r="ES270" s="5"/>
      <c r="ET270" s="5"/>
      <c r="EU270" s="5"/>
    </row>
    <row r="271" spans="113:151" ht="12.75" customHeight="1">
      <c r="DI271" s="5"/>
      <c r="DJ271" s="5"/>
      <c r="DK271" s="5"/>
      <c r="DL271" s="5"/>
      <c r="DM271" s="5"/>
      <c r="DN271" s="5"/>
      <c r="DO271" s="5"/>
      <c r="DP271" s="5"/>
      <c r="DQ271" s="5"/>
      <c r="DT271" s="5"/>
      <c r="DU271" s="5"/>
      <c r="DV271" s="5"/>
      <c r="DW271" s="5"/>
      <c r="DX271" s="5"/>
      <c r="DY271" s="5"/>
      <c r="DZ271" s="5"/>
      <c r="EA271" s="5"/>
      <c r="EF271" s="5"/>
      <c r="EG271" s="5"/>
      <c r="EH271" s="5"/>
      <c r="EI271" s="5"/>
      <c r="EJ271" s="5"/>
      <c r="EK271" s="5"/>
      <c r="EL271" s="5"/>
      <c r="EM271" s="5"/>
      <c r="EQ271" s="5"/>
      <c r="ER271" s="5"/>
      <c r="ES271" s="5"/>
      <c r="ET271" s="5"/>
      <c r="EU271" s="5"/>
    </row>
    <row r="272" spans="113:151" ht="12.75" customHeight="1">
      <c r="DI272" s="5"/>
      <c r="DJ272" s="5"/>
      <c r="DK272" s="5"/>
      <c r="DL272" s="5"/>
      <c r="DM272" s="5"/>
      <c r="DN272" s="5"/>
      <c r="DO272" s="5"/>
      <c r="DP272" s="5"/>
      <c r="DQ272" s="5"/>
      <c r="DT272" s="5"/>
      <c r="DU272" s="5"/>
      <c r="DV272" s="5"/>
      <c r="DW272" s="5"/>
      <c r="DX272" s="5"/>
      <c r="DY272" s="5"/>
      <c r="DZ272" s="5"/>
      <c r="EA272" s="5"/>
      <c r="EF272" s="5"/>
      <c r="EG272" s="5"/>
      <c r="EH272" s="5"/>
      <c r="EI272" s="5"/>
      <c r="EJ272" s="5"/>
      <c r="EK272" s="5"/>
      <c r="EL272" s="5"/>
      <c r="EM272" s="5"/>
      <c r="EQ272" s="5"/>
      <c r="ER272" s="5"/>
      <c r="ES272" s="5"/>
      <c r="ET272" s="5"/>
      <c r="EU272" s="5"/>
    </row>
    <row r="273" spans="113:151" ht="12.75" customHeight="1">
      <c r="DI273" s="5"/>
      <c r="DJ273" s="5"/>
      <c r="DK273" s="5"/>
      <c r="DL273" s="5"/>
      <c r="DM273" s="5"/>
      <c r="DN273" s="5"/>
      <c r="DO273" s="5"/>
      <c r="DP273" s="5"/>
      <c r="DQ273" s="5"/>
      <c r="DT273" s="5"/>
      <c r="DU273" s="5"/>
      <c r="DV273" s="5"/>
      <c r="DW273" s="5"/>
      <c r="DX273" s="5"/>
      <c r="DY273" s="5"/>
      <c r="DZ273" s="5"/>
      <c r="EA273" s="5"/>
      <c r="EF273" s="5"/>
      <c r="EG273" s="5"/>
      <c r="EH273" s="5"/>
      <c r="EI273" s="5"/>
      <c r="EJ273" s="5"/>
      <c r="EK273" s="5"/>
      <c r="EL273" s="5"/>
      <c r="EM273" s="5"/>
      <c r="EQ273" s="5"/>
      <c r="ER273" s="5"/>
      <c r="ES273" s="5"/>
      <c r="ET273" s="5"/>
      <c r="EU273" s="5"/>
    </row>
    <row r="274" spans="113:151" ht="12.75" customHeight="1">
      <c r="DI274" s="5"/>
      <c r="DJ274" s="5"/>
      <c r="DK274" s="5"/>
      <c r="DL274" s="5"/>
      <c r="DM274" s="5"/>
      <c r="DN274" s="5"/>
      <c r="DO274" s="5"/>
      <c r="DP274" s="5"/>
      <c r="DQ274" s="5"/>
      <c r="DT274" s="5"/>
      <c r="DU274" s="5"/>
      <c r="DV274" s="5"/>
      <c r="DW274" s="5"/>
      <c r="DX274" s="5"/>
      <c r="DY274" s="5"/>
      <c r="DZ274" s="5"/>
      <c r="EA274" s="5"/>
      <c r="EF274" s="5"/>
      <c r="EG274" s="5"/>
      <c r="EH274" s="5"/>
      <c r="EI274" s="5"/>
      <c r="EJ274" s="5"/>
      <c r="EK274" s="5"/>
      <c r="EL274" s="5"/>
      <c r="EM274" s="5"/>
      <c r="EQ274" s="5"/>
      <c r="ER274" s="5"/>
      <c r="ES274" s="5"/>
      <c r="ET274" s="5"/>
      <c r="EU274" s="5"/>
    </row>
    <row r="275" spans="113:151" ht="12.75" customHeight="1">
      <c r="DI275" s="5"/>
      <c r="DJ275" s="5"/>
      <c r="DK275" s="5"/>
      <c r="DL275" s="5"/>
      <c r="DM275" s="5"/>
      <c r="DN275" s="5"/>
      <c r="DO275" s="5"/>
      <c r="DP275" s="5"/>
      <c r="DQ275" s="5"/>
      <c r="DT275" s="5"/>
      <c r="DU275" s="5"/>
      <c r="DV275" s="5"/>
      <c r="DW275" s="5"/>
      <c r="DX275" s="5"/>
      <c r="DY275" s="5"/>
      <c r="DZ275" s="5"/>
      <c r="EA275" s="5"/>
      <c r="EF275" s="5"/>
      <c r="EG275" s="5"/>
      <c r="EH275" s="5"/>
      <c r="EI275" s="5"/>
      <c r="EJ275" s="5"/>
      <c r="EK275" s="5"/>
      <c r="EL275" s="5"/>
      <c r="EM275" s="5"/>
      <c r="EQ275" s="5"/>
      <c r="ER275" s="5"/>
      <c r="ES275" s="5"/>
      <c r="ET275" s="5"/>
      <c r="EU275" s="5"/>
    </row>
    <row r="276" spans="113:151" ht="12.75" customHeight="1">
      <c r="DI276" s="5"/>
      <c r="DJ276" s="5"/>
      <c r="DK276" s="5"/>
      <c r="DL276" s="5"/>
      <c r="DM276" s="5"/>
      <c r="DN276" s="5"/>
      <c r="DO276" s="5"/>
      <c r="DP276" s="5"/>
      <c r="DQ276" s="5"/>
      <c r="DT276" s="5"/>
      <c r="DU276" s="5"/>
      <c r="DV276" s="5"/>
      <c r="DW276" s="5"/>
      <c r="DX276" s="5"/>
      <c r="DY276" s="5"/>
      <c r="DZ276" s="5"/>
      <c r="EA276" s="5"/>
      <c r="EF276" s="5"/>
      <c r="EG276" s="5"/>
      <c r="EH276" s="5"/>
      <c r="EI276" s="5"/>
      <c r="EJ276" s="5"/>
      <c r="EK276" s="5"/>
      <c r="EL276" s="5"/>
      <c r="EM276" s="5"/>
      <c r="EQ276" s="5"/>
      <c r="ER276" s="5"/>
      <c r="ES276" s="5"/>
      <c r="ET276" s="5"/>
      <c r="EU276" s="5"/>
    </row>
    <row r="277" spans="113:151" ht="12.75" customHeight="1">
      <c r="DI277" s="5"/>
      <c r="DJ277" s="5"/>
      <c r="DK277" s="5"/>
      <c r="DL277" s="5"/>
      <c r="DM277" s="5"/>
      <c r="DN277" s="5"/>
      <c r="DO277" s="5"/>
      <c r="DP277" s="5"/>
      <c r="DQ277" s="5"/>
      <c r="DT277" s="5"/>
      <c r="DU277" s="5"/>
      <c r="DV277" s="5"/>
      <c r="DW277" s="5"/>
      <c r="DX277" s="5"/>
      <c r="DY277" s="5"/>
      <c r="DZ277" s="5"/>
      <c r="EA277" s="5"/>
      <c r="EF277" s="5"/>
      <c r="EG277" s="5"/>
      <c r="EH277" s="5"/>
      <c r="EI277" s="5"/>
      <c r="EJ277" s="5"/>
      <c r="EK277" s="5"/>
      <c r="EL277" s="5"/>
      <c r="EM277" s="5"/>
      <c r="EQ277" s="5"/>
      <c r="ER277" s="5"/>
      <c r="ES277" s="5"/>
      <c r="ET277" s="5"/>
      <c r="EU277" s="5"/>
    </row>
    <row r="278" spans="113:151" ht="12.75" customHeight="1">
      <c r="DI278" s="5"/>
      <c r="DJ278" s="5"/>
      <c r="DK278" s="5"/>
      <c r="DL278" s="5"/>
      <c r="DM278" s="5"/>
      <c r="DN278" s="5"/>
      <c r="DO278" s="5"/>
      <c r="DP278" s="5"/>
      <c r="DQ278" s="5"/>
      <c r="DT278" s="5"/>
      <c r="DU278" s="5"/>
      <c r="DV278" s="5"/>
      <c r="DW278" s="5"/>
      <c r="DX278" s="5"/>
      <c r="DY278" s="5"/>
      <c r="DZ278" s="5"/>
      <c r="EA278" s="5"/>
      <c r="EF278" s="5"/>
      <c r="EG278" s="5"/>
      <c r="EH278" s="5"/>
      <c r="EI278" s="5"/>
      <c r="EJ278" s="5"/>
      <c r="EK278" s="5"/>
      <c r="EL278" s="5"/>
      <c r="EM278" s="5"/>
      <c r="EQ278" s="5"/>
      <c r="ER278" s="5"/>
      <c r="ES278" s="5"/>
      <c r="ET278" s="5"/>
      <c r="EU278" s="5"/>
    </row>
    <row r="279" spans="113:151" ht="12.75" customHeight="1">
      <c r="DI279" s="5"/>
      <c r="DJ279" s="5"/>
      <c r="DK279" s="5"/>
      <c r="DL279" s="5"/>
      <c r="DM279" s="5"/>
      <c r="DN279" s="5"/>
      <c r="DO279" s="5"/>
      <c r="DP279" s="5"/>
      <c r="DQ279" s="5"/>
      <c r="DT279" s="5"/>
      <c r="DU279" s="5"/>
      <c r="DV279" s="5"/>
      <c r="DW279" s="5"/>
      <c r="DX279" s="5"/>
      <c r="DY279" s="5"/>
      <c r="DZ279" s="5"/>
      <c r="EA279" s="5"/>
      <c r="EF279" s="5"/>
      <c r="EG279" s="5"/>
      <c r="EH279" s="5"/>
      <c r="EI279" s="5"/>
      <c r="EJ279" s="5"/>
      <c r="EK279" s="5"/>
      <c r="EL279" s="5"/>
      <c r="EM279" s="5"/>
      <c r="EQ279" s="5"/>
      <c r="ER279" s="5"/>
      <c r="ES279" s="5"/>
      <c r="ET279" s="5"/>
      <c r="EU279" s="5"/>
    </row>
    <row r="280" spans="113:151" ht="12.75" customHeight="1">
      <c r="DI280" s="5"/>
      <c r="DJ280" s="5"/>
      <c r="DK280" s="5"/>
      <c r="DL280" s="5"/>
      <c r="DM280" s="5"/>
      <c r="DN280" s="5"/>
      <c r="DO280" s="5"/>
      <c r="DP280" s="5"/>
      <c r="DQ280" s="5"/>
      <c r="DT280" s="5"/>
      <c r="DU280" s="5"/>
      <c r="DV280" s="5"/>
      <c r="DW280" s="5"/>
      <c r="DX280" s="5"/>
      <c r="DY280" s="5"/>
      <c r="DZ280" s="5"/>
      <c r="EA280" s="5"/>
      <c r="EF280" s="5"/>
      <c r="EG280" s="5"/>
      <c r="EH280" s="5"/>
      <c r="EI280" s="5"/>
      <c r="EJ280" s="5"/>
      <c r="EK280" s="5"/>
      <c r="EL280" s="5"/>
      <c r="EM280" s="5"/>
      <c r="EQ280" s="5"/>
      <c r="ER280" s="5"/>
      <c r="ES280" s="5"/>
      <c r="ET280" s="5"/>
      <c r="EU280" s="5"/>
    </row>
    <row r="281" spans="113:151" ht="12.75" customHeight="1">
      <c r="DI281" s="5"/>
      <c r="DJ281" s="5"/>
      <c r="DK281" s="5"/>
      <c r="DL281" s="5"/>
      <c r="DM281" s="5"/>
      <c r="DN281" s="5"/>
      <c r="DO281" s="5"/>
      <c r="DP281" s="5"/>
      <c r="DQ281" s="5"/>
      <c r="DT281" s="5"/>
      <c r="DU281" s="5"/>
      <c r="DV281" s="5"/>
      <c r="DW281" s="5"/>
      <c r="DX281" s="5"/>
      <c r="DY281" s="5"/>
      <c r="DZ281" s="5"/>
      <c r="EA281" s="5"/>
      <c r="EF281" s="5"/>
      <c r="EG281" s="5"/>
      <c r="EH281" s="5"/>
      <c r="EI281" s="5"/>
      <c r="EJ281" s="5"/>
      <c r="EK281" s="5"/>
      <c r="EL281" s="5"/>
      <c r="EM281" s="5"/>
      <c r="EQ281" s="5"/>
      <c r="ER281" s="5"/>
      <c r="ES281" s="5"/>
      <c r="ET281" s="5"/>
      <c r="EU281" s="5"/>
    </row>
    <row r="282" spans="113:151" ht="12.75" customHeight="1">
      <c r="DI282" s="5"/>
      <c r="DJ282" s="5"/>
      <c r="DK282" s="5"/>
      <c r="DL282" s="5"/>
      <c r="DM282" s="5"/>
      <c r="DN282" s="5"/>
      <c r="DO282" s="5"/>
      <c r="DP282" s="5"/>
      <c r="DQ282" s="5"/>
      <c r="DT282" s="5"/>
      <c r="DU282" s="5"/>
      <c r="DV282" s="5"/>
      <c r="DW282" s="5"/>
      <c r="DX282" s="5"/>
      <c r="DY282" s="5"/>
      <c r="DZ282" s="5"/>
      <c r="EA282" s="5"/>
      <c r="EF282" s="5"/>
      <c r="EG282" s="5"/>
      <c r="EH282" s="5"/>
      <c r="EI282" s="5"/>
      <c r="EJ282" s="5"/>
      <c r="EK282" s="5"/>
      <c r="EL282" s="5"/>
      <c r="EM282" s="5"/>
      <c r="EQ282" s="5"/>
      <c r="ER282" s="5"/>
      <c r="ES282" s="5"/>
      <c r="ET282" s="5"/>
      <c r="EU282" s="5"/>
    </row>
    <row r="283" spans="113:151" ht="12.75" customHeight="1">
      <c r="DI283" s="5"/>
      <c r="DJ283" s="5"/>
      <c r="DK283" s="5"/>
      <c r="DL283" s="5"/>
      <c r="DM283" s="5"/>
      <c r="DN283" s="5"/>
      <c r="DO283" s="5"/>
      <c r="DP283" s="5"/>
      <c r="DQ283" s="5"/>
      <c r="DT283" s="5"/>
      <c r="DU283" s="5"/>
      <c r="DV283" s="5"/>
      <c r="DW283" s="5"/>
      <c r="DX283" s="5"/>
      <c r="DY283" s="5"/>
      <c r="DZ283" s="5"/>
      <c r="EA283" s="5"/>
      <c r="EF283" s="5"/>
      <c r="EG283" s="5"/>
      <c r="EH283" s="5"/>
      <c r="EI283" s="5"/>
      <c r="EJ283" s="5"/>
      <c r="EK283" s="5"/>
      <c r="EL283" s="5"/>
      <c r="EM283" s="5"/>
      <c r="EQ283" s="5"/>
      <c r="ER283" s="5"/>
      <c r="ES283" s="5"/>
      <c r="ET283" s="5"/>
      <c r="EU283" s="5"/>
    </row>
    <row r="284" spans="113:151" ht="12.75" customHeight="1">
      <c r="DI284" s="5"/>
      <c r="DJ284" s="5"/>
      <c r="DK284" s="5"/>
      <c r="DL284" s="5"/>
      <c r="DM284" s="5"/>
      <c r="DN284" s="5"/>
      <c r="DO284" s="5"/>
      <c r="DP284" s="5"/>
      <c r="DQ284" s="5"/>
      <c r="DT284" s="5"/>
      <c r="DU284" s="5"/>
      <c r="DV284" s="5"/>
      <c r="DW284" s="5"/>
      <c r="DX284" s="5"/>
      <c r="DY284" s="5"/>
      <c r="DZ284" s="5"/>
      <c r="EA284" s="5"/>
      <c r="EF284" s="5"/>
      <c r="EG284" s="5"/>
      <c r="EH284" s="5"/>
      <c r="EI284" s="5"/>
      <c r="EJ284" s="5"/>
      <c r="EK284" s="5"/>
      <c r="EL284" s="5"/>
      <c r="EM284" s="5"/>
      <c r="EQ284" s="5"/>
      <c r="ER284" s="5"/>
      <c r="ES284" s="5"/>
      <c r="ET284" s="5"/>
      <c r="EU284" s="5"/>
    </row>
    <row r="285" spans="113:151" ht="12.75" customHeight="1">
      <c r="DI285" s="5"/>
      <c r="DJ285" s="5"/>
      <c r="DK285" s="5"/>
      <c r="DL285" s="5"/>
      <c r="DM285" s="5"/>
      <c r="DN285" s="5"/>
      <c r="DO285" s="5"/>
      <c r="DP285" s="5"/>
      <c r="DQ285" s="5"/>
      <c r="DT285" s="5"/>
      <c r="DU285" s="5"/>
      <c r="DV285" s="5"/>
      <c r="DW285" s="5"/>
      <c r="DX285" s="5"/>
      <c r="DY285" s="5"/>
      <c r="DZ285" s="5"/>
      <c r="EA285" s="5"/>
      <c r="EF285" s="5"/>
      <c r="EG285" s="5"/>
      <c r="EH285" s="5"/>
      <c r="EI285" s="5"/>
      <c r="EJ285" s="5"/>
      <c r="EK285" s="5"/>
      <c r="EL285" s="5"/>
      <c r="EM285" s="5"/>
      <c r="EQ285" s="5"/>
      <c r="ER285" s="5"/>
      <c r="ES285" s="5"/>
      <c r="ET285" s="5"/>
      <c r="EU285" s="5"/>
    </row>
    <row r="286" spans="113:151" ht="12.75" customHeight="1">
      <c r="DI286" s="5"/>
      <c r="DJ286" s="5"/>
      <c r="DK286" s="5"/>
      <c r="DL286" s="5"/>
      <c r="DM286" s="5"/>
      <c r="DN286" s="5"/>
      <c r="DO286" s="5"/>
      <c r="DP286" s="5"/>
      <c r="DQ286" s="5"/>
      <c r="DT286" s="5"/>
      <c r="DU286" s="5"/>
      <c r="DV286" s="5"/>
      <c r="DW286" s="5"/>
      <c r="DX286" s="5"/>
      <c r="DY286" s="5"/>
      <c r="DZ286" s="5"/>
      <c r="EA286" s="5"/>
      <c r="EF286" s="5"/>
      <c r="EG286" s="5"/>
      <c r="EH286" s="5"/>
      <c r="EI286" s="5"/>
      <c r="EJ286" s="5"/>
      <c r="EK286" s="5"/>
      <c r="EL286" s="5"/>
      <c r="EM286" s="5"/>
      <c r="EQ286" s="5"/>
      <c r="ER286" s="5"/>
      <c r="ES286" s="5"/>
      <c r="ET286" s="5"/>
      <c r="EU286" s="5"/>
    </row>
    <row r="287" spans="113:151" ht="12.75" customHeight="1">
      <c r="DI287" s="5"/>
      <c r="DJ287" s="5"/>
      <c r="DK287" s="5"/>
      <c r="DL287" s="5"/>
      <c r="DM287" s="5"/>
      <c r="DN287" s="5"/>
      <c r="DO287" s="5"/>
      <c r="DP287" s="5"/>
      <c r="DQ287" s="5"/>
      <c r="DT287" s="5"/>
      <c r="DU287" s="5"/>
      <c r="DV287" s="5"/>
      <c r="DW287" s="5"/>
      <c r="DX287" s="5"/>
      <c r="DY287" s="5"/>
      <c r="DZ287" s="5"/>
      <c r="EA287" s="5"/>
      <c r="EF287" s="5"/>
      <c r="EG287" s="5"/>
      <c r="EH287" s="5"/>
      <c r="EI287" s="5"/>
      <c r="EJ287" s="5"/>
      <c r="EK287" s="5"/>
      <c r="EL287" s="5"/>
      <c r="EM287" s="5"/>
      <c r="EQ287" s="5"/>
      <c r="ER287" s="5"/>
      <c r="ES287" s="5"/>
      <c r="ET287" s="5"/>
      <c r="EU287" s="5"/>
    </row>
    <row r="288" spans="113:151" ht="12.75" customHeight="1">
      <c r="DI288" s="5"/>
      <c r="DJ288" s="5"/>
      <c r="DK288" s="5"/>
      <c r="DL288" s="5"/>
      <c r="DM288" s="5"/>
      <c r="DN288" s="5"/>
      <c r="DO288" s="5"/>
      <c r="DP288" s="5"/>
      <c r="DQ288" s="5"/>
      <c r="DT288" s="5"/>
      <c r="DU288" s="5"/>
      <c r="DV288" s="5"/>
      <c r="DW288" s="5"/>
      <c r="DX288" s="5"/>
      <c r="DY288" s="5"/>
      <c r="DZ288" s="5"/>
      <c r="EA288" s="5"/>
      <c r="EF288" s="5"/>
      <c r="EG288" s="5"/>
      <c r="EH288" s="5"/>
      <c r="EI288" s="5"/>
      <c r="EJ288" s="5"/>
      <c r="EK288" s="5"/>
      <c r="EL288" s="5"/>
      <c r="EM288" s="5"/>
      <c r="EQ288" s="5"/>
      <c r="ER288" s="5"/>
      <c r="ES288" s="5"/>
      <c r="ET288" s="5"/>
      <c r="EU288" s="5"/>
    </row>
    <row r="289" spans="113:151" ht="12.75" customHeight="1">
      <c r="DI289" s="5"/>
      <c r="DJ289" s="5"/>
      <c r="DK289" s="5"/>
      <c r="DL289" s="5"/>
      <c r="DM289" s="5"/>
      <c r="DN289" s="5"/>
      <c r="DO289" s="5"/>
      <c r="DP289" s="5"/>
      <c r="DQ289" s="5"/>
      <c r="DT289" s="5"/>
      <c r="DU289" s="5"/>
      <c r="DV289" s="5"/>
      <c r="DW289" s="5"/>
      <c r="DX289" s="5"/>
      <c r="DY289" s="5"/>
      <c r="DZ289" s="5"/>
      <c r="EA289" s="5"/>
      <c r="EF289" s="5"/>
      <c r="EG289" s="5"/>
      <c r="EH289" s="5"/>
      <c r="EI289" s="5"/>
      <c r="EJ289" s="5"/>
      <c r="EK289" s="5"/>
      <c r="EL289" s="5"/>
      <c r="EM289" s="5"/>
      <c r="EQ289" s="5"/>
      <c r="ER289" s="5"/>
      <c r="ES289" s="5"/>
      <c r="ET289" s="5"/>
      <c r="EU289" s="5"/>
    </row>
    <row r="290" spans="113:151" ht="12.75" customHeight="1">
      <c r="DI290" s="5"/>
      <c r="DJ290" s="5"/>
      <c r="DK290" s="5"/>
      <c r="DL290" s="5"/>
      <c r="DM290" s="5"/>
      <c r="DN290" s="5"/>
      <c r="DO290" s="5"/>
      <c r="DP290" s="5"/>
      <c r="DQ290" s="5"/>
      <c r="DT290" s="5"/>
      <c r="DU290" s="5"/>
      <c r="DV290" s="5"/>
      <c r="DW290" s="5"/>
      <c r="DX290" s="5"/>
      <c r="DY290" s="5"/>
      <c r="DZ290" s="5"/>
      <c r="EA290" s="5"/>
      <c r="EF290" s="5"/>
      <c r="EG290" s="5"/>
      <c r="EH290" s="5"/>
      <c r="EI290" s="5"/>
      <c r="EJ290" s="5"/>
      <c r="EK290" s="5"/>
      <c r="EL290" s="5"/>
      <c r="EM290" s="5"/>
      <c r="EQ290" s="5"/>
      <c r="ER290" s="5"/>
      <c r="ES290" s="5"/>
      <c r="ET290" s="5"/>
      <c r="EU290" s="5"/>
    </row>
    <row r="291" spans="113:151" ht="12.75" customHeight="1">
      <c r="DI291" s="5"/>
      <c r="DJ291" s="5"/>
      <c r="DK291" s="5"/>
      <c r="DL291" s="5"/>
      <c r="DM291" s="5"/>
      <c r="DN291" s="5"/>
      <c r="DO291" s="5"/>
      <c r="DP291" s="5"/>
      <c r="DQ291" s="5"/>
      <c r="DT291" s="5"/>
      <c r="DU291" s="5"/>
      <c r="DV291" s="5"/>
      <c r="DW291" s="5"/>
      <c r="DX291" s="5"/>
      <c r="DY291" s="5"/>
      <c r="DZ291" s="5"/>
      <c r="EA291" s="5"/>
      <c r="EF291" s="5"/>
      <c r="EG291" s="5"/>
      <c r="EH291" s="5"/>
      <c r="EI291" s="5"/>
      <c r="EJ291" s="5"/>
      <c r="EK291" s="5"/>
      <c r="EL291" s="5"/>
      <c r="EM291" s="5"/>
      <c r="EQ291" s="5"/>
      <c r="ER291" s="5"/>
      <c r="ES291" s="5"/>
      <c r="ET291" s="5"/>
      <c r="EU291" s="5"/>
    </row>
    <row r="292" spans="113:151" ht="12.75" customHeight="1">
      <c r="DI292" s="5"/>
      <c r="DJ292" s="5"/>
      <c r="DK292" s="5"/>
      <c r="DL292" s="5"/>
      <c r="DM292" s="5"/>
      <c r="DN292" s="5"/>
      <c r="DO292" s="5"/>
      <c r="DP292" s="5"/>
      <c r="DQ292" s="5"/>
      <c r="DT292" s="5"/>
      <c r="DU292" s="5"/>
      <c r="DV292" s="5"/>
      <c r="DW292" s="5"/>
      <c r="DX292" s="5"/>
      <c r="DY292" s="5"/>
      <c r="DZ292" s="5"/>
      <c r="EA292" s="5"/>
      <c r="EF292" s="5"/>
      <c r="EG292" s="5"/>
      <c r="EH292" s="5"/>
      <c r="EI292" s="5"/>
      <c r="EJ292" s="5"/>
      <c r="EK292" s="5"/>
      <c r="EL292" s="5"/>
      <c r="EM292" s="5"/>
      <c r="EQ292" s="5"/>
      <c r="ER292" s="5"/>
      <c r="ES292" s="5"/>
      <c r="ET292" s="5"/>
      <c r="EU292" s="5"/>
    </row>
    <row r="293" spans="113:151" ht="12.75" customHeight="1">
      <c r="DI293" s="5"/>
      <c r="DJ293" s="5"/>
      <c r="DK293" s="5"/>
      <c r="DL293" s="5"/>
      <c r="DM293" s="5"/>
      <c r="DN293" s="5"/>
      <c r="DO293" s="5"/>
      <c r="DP293" s="5"/>
      <c r="DQ293" s="5"/>
      <c r="DT293" s="5"/>
      <c r="DU293" s="5"/>
      <c r="DV293" s="5"/>
      <c r="DW293" s="5"/>
      <c r="DX293" s="5"/>
      <c r="DY293" s="5"/>
      <c r="DZ293" s="5"/>
      <c r="EA293" s="5"/>
      <c r="EF293" s="5"/>
      <c r="EG293" s="5"/>
      <c r="EH293" s="5"/>
      <c r="EI293" s="5"/>
      <c r="EJ293" s="5"/>
      <c r="EK293" s="5"/>
      <c r="EL293" s="5"/>
      <c r="EM293" s="5"/>
      <c r="EQ293" s="5"/>
      <c r="ER293" s="5"/>
      <c r="ES293" s="5"/>
      <c r="ET293" s="5"/>
      <c r="EU293" s="5"/>
    </row>
    <row r="294" spans="113:151" ht="12.75" customHeight="1">
      <c r="DI294" s="5"/>
      <c r="DJ294" s="5"/>
      <c r="DK294" s="5"/>
      <c r="DL294" s="5"/>
      <c r="DM294" s="5"/>
      <c r="DN294" s="5"/>
      <c r="DO294" s="5"/>
      <c r="DP294" s="5"/>
      <c r="DQ294" s="5"/>
      <c r="DT294" s="5"/>
      <c r="DU294" s="5"/>
      <c r="DV294" s="5"/>
      <c r="DW294" s="5"/>
      <c r="DX294" s="5"/>
      <c r="DY294" s="5"/>
      <c r="DZ294" s="5"/>
      <c r="EA294" s="5"/>
      <c r="EF294" s="5"/>
      <c r="EG294" s="5"/>
      <c r="EH294" s="5"/>
      <c r="EI294" s="5"/>
      <c r="EJ294" s="5"/>
      <c r="EK294" s="5"/>
      <c r="EL294" s="5"/>
      <c r="EM294" s="5"/>
      <c r="EQ294" s="5"/>
      <c r="ER294" s="5"/>
      <c r="ES294" s="5"/>
      <c r="ET294" s="5"/>
      <c r="EU294" s="5"/>
    </row>
    <row r="295" spans="113:151" ht="12.75" customHeight="1">
      <c r="DI295" s="5"/>
      <c r="DJ295" s="5"/>
      <c r="DK295" s="5"/>
      <c r="DL295" s="5"/>
      <c r="DM295" s="5"/>
      <c r="DN295" s="5"/>
      <c r="DO295" s="5"/>
      <c r="DP295" s="5"/>
      <c r="DQ295" s="5"/>
      <c r="DT295" s="5"/>
      <c r="DU295" s="5"/>
      <c r="DV295" s="5"/>
      <c r="DW295" s="5"/>
      <c r="DX295" s="5"/>
      <c r="DY295" s="5"/>
      <c r="DZ295" s="5"/>
      <c r="EA295" s="5"/>
      <c r="EF295" s="5"/>
      <c r="EG295" s="5"/>
      <c r="EH295" s="5"/>
      <c r="EI295" s="5"/>
      <c r="EJ295" s="5"/>
      <c r="EK295" s="5"/>
      <c r="EL295" s="5"/>
      <c r="EM295" s="5"/>
      <c r="EQ295" s="5"/>
      <c r="ER295" s="5"/>
      <c r="ES295" s="5"/>
      <c r="ET295" s="5"/>
      <c r="EU295" s="5"/>
    </row>
    <row r="296" spans="113:151" ht="12.75" customHeight="1">
      <c r="DI296" s="5"/>
      <c r="DJ296" s="5"/>
      <c r="DK296" s="5"/>
      <c r="DL296" s="5"/>
      <c r="DM296" s="5"/>
      <c r="DN296" s="5"/>
      <c r="DO296" s="5"/>
      <c r="DP296" s="5"/>
      <c r="DQ296" s="5"/>
      <c r="DT296" s="5"/>
      <c r="DU296" s="5"/>
      <c r="DV296" s="5"/>
      <c r="DW296" s="5"/>
      <c r="DX296" s="5"/>
      <c r="DY296" s="5"/>
      <c r="DZ296" s="5"/>
      <c r="EA296" s="5"/>
      <c r="EF296" s="5"/>
      <c r="EG296" s="5"/>
      <c r="EH296" s="5"/>
      <c r="EI296" s="5"/>
      <c r="EJ296" s="5"/>
      <c r="EK296" s="5"/>
      <c r="EL296" s="5"/>
      <c r="EM296" s="5"/>
      <c r="EQ296" s="5"/>
      <c r="ER296" s="5"/>
      <c r="ES296" s="5"/>
      <c r="ET296" s="5"/>
      <c r="EU296" s="5"/>
    </row>
    <row r="297" spans="113:151" ht="12.75" customHeight="1">
      <c r="DI297" s="5"/>
      <c r="DJ297" s="5"/>
      <c r="DK297" s="5"/>
      <c r="DL297" s="5"/>
      <c r="DM297" s="5"/>
      <c r="DN297" s="5"/>
      <c r="DO297" s="5"/>
      <c r="DP297" s="5"/>
      <c r="DQ297" s="5"/>
      <c r="DT297" s="5"/>
      <c r="DU297" s="5"/>
      <c r="DV297" s="5"/>
      <c r="DW297" s="5"/>
      <c r="DX297" s="5"/>
      <c r="DY297" s="5"/>
      <c r="DZ297" s="5"/>
      <c r="EA297" s="5"/>
      <c r="EF297" s="5"/>
      <c r="EG297" s="5"/>
      <c r="EH297" s="5"/>
      <c r="EI297" s="5"/>
      <c r="EJ297" s="5"/>
      <c r="EK297" s="5"/>
      <c r="EL297" s="5"/>
      <c r="EM297" s="5"/>
      <c r="EQ297" s="5"/>
      <c r="ER297" s="5"/>
      <c r="ES297" s="5"/>
      <c r="ET297" s="5"/>
      <c r="EU297" s="5"/>
    </row>
    <row r="298" spans="113:151" ht="12.75" customHeight="1">
      <c r="DI298" s="5"/>
      <c r="DJ298" s="5"/>
      <c r="DK298" s="5"/>
      <c r="DL298" s="5"/>
      <c r="DM298" s="5"/>
      <c r="DN298" s="5"/>
      <c r="DO298" s="5"/>
      <c r="DP298" s="5"/>
      <c r="DQ298" s="5"/>
      <c r="DT298" s="5"/>
      <c r="DU298" s="5"/>
      <c r="DV298" s="5"/>
      <c r="DW298" s="5"/>
      <c r="DX298" s="5"/>
      <c r="DY298" s="5"/>
      <c r="DZ298" s="5"/>
      <c r="EA298" s="5"/>
      <c r="EF298" s="5"/>
      <c r="EG298" s="5"/>
      <c r="EH298" s="5"/>
      <c r="EI298" s="5"/>
      <c r="EJ298" s="5"/>
      <c r="EK298" s="5"/>
      <c r="EL298" s="5"/>
      <c r="EM298" s="5"/>
      <c r="EQ298" s="5"/>
      <c r="ER298" s="5"/>
      <c r="ES298" s="5"/>
      <c r="ET298" s="5"/>
      <c r="EU298" s="5"/>
    </row>
    <row r="299" spans="113:151" ht="12.75" customHeight="1">
      <c r="DI299" s="5"/>
      <c r="DJ299" s="5"/>
      <c r="DK299" s="5"/>
      <c r="DL299" s="5"/>
      <c r="DM299" s="5"/>
      <c r="DN299" s="5"/>
      <c r="DO299" s="5"/>
      <c r="DP299" s="5"/>
      <c r="DQ299" s="5"/>
      <c r="DT299" s="5"/>
      <c r="DU299" s="5"/>
      <c r="DV299" s="5"/>
      <c r="DW299" s="5"/>
      <c r="DX299" s="5"/>
      <c r="DY299" s="5"/>
      <c r="DZ299" s="5"/>
      <c r="EA299" s="5"/>
      <c r="EF299" s="5"/>
      <c r="EG299" s="5"/>
      <c r="EH299" s="5"/>
      <c r="EI299" s="5"/>
      <c r="EJ299" s="5"/>
      <c r="EK299" s="5"/>
      <c r="EL299" s="5"/>
      <c r="EM299" s="5"/>
      <c r="EQ299" s="5"/>
      <c r="ER299" s="5"/>
      <c r="ES299" s="5"/>
      <c r="ET299" s="5"/>
      <c r="EU299" s="5"/>
    </row>
    <row r="300" spans="113:151" ht="12.75" customHeight="1">
      <c r="DI300" s="5"/>
      <c r="DJ300" s="5"/>
      <c r="DK300" s="5"/>
      <c r="DL300" s="5"/>
      <c r="DM300" s="5"/>
      <c r="DN300" s="5"/>
      <c r="DO300" s="5"/>
      <c r="DP300" s="5"/>
      <c r="DQ300" s="5"/>
      <c r="DT300" s="5"/>
      <c r="DU300" s="5"/>
      <c r="DV300" s="5"/>
      <c r="DW300" s="5"/>
      <c r="DX300" s="5"/>
      <c r="DY300" s="5"/>
      <c r="DZ300" s="5"/>
      <c r="EA300" s="5"/>
      <c r="EF300" s="5"/>
      <c r="EG300" s="5"/>
      <c r="EH300" s="5"/>
      <c r="EI300" s="5"/>
      <c r="EJ300" s="5"/>
      <c r="EK300" s="5"/>
      <c r="EL300" s="5"/>
      <c r="EM300" s="5"/>
      <c r="EQ300" s="5"/>
      <c r="ER300" s="5"/>
      <c r="ES300" s="5"/>
      <c r="ET300" s="5"/>
      <c r="EU300" s="5"/>
    </row>
    <row r="301" spans="113:151" ht="12.75" customHeight="1">
      <c r="DI301" s="5"/>
      <c r="DJ301" s="5"/>
      <c r="DK301" s="5"/>
      <c r="DL301" s="5"/>
      <c r="DM301" s="5"/>
      <c r="DN301" s="5"/>
      <c r="DO301" s="5"/>
      <c r="DP301" s="5"/>
      <c r="DQ301" s="5"/>
      <c r="DT301" s="5"/>
      <c r="DU301" s="5"/>
      <c r="DV301" s="5"/>
      <c r="DW301" s="5"/>
      <c r="DX301" s="5"/>
      <c r="DY301" s="5"/>
      <c r="DZ301" s="5"/>
      <c r="EA301" s="5"/>
      <c r="EF301" s="5"/>
      <c r="EG301" s="5"/>
      <c r="EH301" s="5"/>
      <c r="EI301" s="5"/>
      <c r="EJ301" s="5"/>
      <c r="EK301" s="5"/>
      <c r="EL301" s="5"/>
      <c r="EM301" s="5"/>
      <c r="EQ301" s="5"/>
      <c r="ER301" s="5"/>
      <c r="ES301" s="5"/>
      <c r="ET301" s="5"/>
      <c r="EU301" s="5"/>
    </row>
    <row r="302" spans="113:151" ht="12.75" customHeight="1">
      <c r="DI302" s="5"/>
      <c r="DJ302" s="5"/>
      <c r="DK302" s="5"/>
      <c r="DL302" s="5"/>
      <c r="DM302" s="5"/>
      <c r="DN302" s="5"/>
      <c r="DO302" s="5"/>
      <c r="DP302" s="5"/>
      <c r="DQ302" s="5"/>
      <c r="DT302" s="5"/>
      <c r="DU302" s="5"/>
      <c r="DV302" s="5"/>
      <c r="DW302" s="5"/>
      <c r="DX302" s="5"/>
      <c r="DY302" s="5"/>
      <c r="DZ302" s="5"/>
      <c r="EA302" s="5"/>
      <c r="EF302" s="5"/>
      <c r="EG302" s="5"/>
      <c r="EH302" s="5"/>
      <c r="EI302" s="5"/>
      <c r="EJ302" s="5"/>
      <c r="EK302" s="5"/>
      <c r="EL302" s="5"/>
      <c r="EM302" s="5"/>
      <c r="EQ302" s="5"/>
      <c r="ER302" s="5"/>
      <c r="ES302" s="5"/>
      <c r="ET302" s="5"/>
      <c r="EU302" s="5"/>
    </row>
    <row r="303" spans="113:151" ht="12.75" customHeight="1">
      <c r="DI303" s="5"/>
      <c r="DJ303" s="5"/>
      <c r="DK303" s="5"/>
      <c r="DL303" s="5"/>
      <c r="DM303" s="5"/>
      <c r="DN303" s="5"/>
      <c r="DO303" s="5"/>
      <c r="DP303" s="5"/>
      <c r="DQ303" s="5"/>
      <c r="DT303" s="5"/>
      <c r="DU303" s="5"/>
      <c r="DV303" s="5"/>
      <c r="DW303" s="5"/>
      <c r="DX303" s="5"/>
      <c r="DY303" s="5"/>
      <c r="DZ303" s="5"/>
      <c r="EA303" s="5"/>
      <c r="EF303" s="5"/>
      <c r="EG303" s="5"/>
      <c r="EH303" s="5"/>
      <c r="EI303" s="5"/>
      <c r="EJ303" s="5"/>
      <c r="EK303" s="5"/>
      <c r="EL303" s="5"/>
      <c r="EM303" s="5"/>
      <c r="EQ303" s="5"/>
      <c r="ER303" s="5"/>
      <c r="ES303" s="5"/>
      <c r="ET303" s="5"/>
      <c r="EU303" s="5"/>
    </row>
    <row r="304" spans="113:151" ht="12.75" customHeight="1">
      <c r="DI304" s="5"/>
      <c r="DJ304" s="5"/>
      <c r="DK304" s="5"/>
      <c r="DL304" s="5"/>
      <c r="DM304" s="5"/>
      <c r="DN304" s="5"/>
      <c r="DO304" s="5"/>
      <c r="DP304" s="5"/>
      <c r="DQ304" s="5"/>
      <c r="DT304" s="5"/>
      <c r="DU304" s="5"/>
      <c r="DV304" s="5"/>
      <c r="DW304" s="5"/>
      <c r="DX304" s="5"/>
      <c r="DY304" s="5"/>
      <c r="DZ304" s="5"/>
      <c r="EA304" s="5"/>
      <c r="EF304" s="5"/>
      <c r="EG304" s="5"/>
      <c r="EH304" s="5"/>
      <c r="EI304" s="5"/>
      <c r="EJ304" s="5"/>
      <c r="EK304" s="5"/>
      <c r="EL304" s="5"/>
      <c r="EM304" s="5"/>
      <c r="EQ304" s="5"/>
      <c r="ER304" s="5"/>
      <c r="ES304" s="5"/>
      <c r="ET304" s="5"/>
      <c r="EU304" s="5"/>
    </row>
    <row r="305" spans="113:151" ht="12.75" customHeight="1">
      <c r="DI305" s="5"/>
      <c r="DJ305" s="5"/>
      <c r="DK305" s="5"/>
      <c r="DL305" s="5"/>
      <c r="DM305" s="5"/>
      <c r="DN305" s="5"/>
      <c r="DO305" s="5"/>
      <c r="DP305" s="5"/>
      <c r="DQ305" s="5"/>
      <c r="DT305" s="5"/>
      <c r="DU305" s="5"/>
      <c r="DV305" s="5"/>
      <c r="DW305" s="5"/>
      <c r="DX305" s="5"/>
      <c r="DY305" s="5"/>
      <c r="DZ305" s="5"/>
      <c r="EA305" s="5"/>
      <c r="EF305" s="5"/>
      <c r="EG305" s="5"/>
      <c r="EH305" s="5"/>
      <c r="EI305" s="5"/>
      <c r="EJ305" s="5"/>
      <c r="EK305" s="5"/>
      <c r="EL305" s="5"/>
      <c r="EM305" s="5"/>
      <c r="EQ305" s="5"/>
      <c r="ER305" s="5"/>
      <c r="ES305" s="5"/>
      <c r="ET305" s="5"/>
      <c r="EU305" s="5"/>
    </row>
    <row r="306" spans="113:151" ht="12.75" customHeight="1">
      <c r="DI306" s="5"/>
      <c r="DJ306" s="5"/>
      <c r="DK306" s="5"/>
      <c r="DL306" s="5"/>
      <c r="DM306" s="5"/>
      <c r="DN306" s="5"/>
      <c r="DO306" s="5"/>
      <c r="DP306" s="5"/>
      <c r="DQ306" s="5"/>
      <c r="DT306" s="5"/>
      <c r="DU306" s="5"/>
      <c r="DV306" s="5"/>
      <c r="DW306" s="5"/>
      <c r="DX306" s="5"/>
      <c r="DY306" s="5"/>
      <c r="DZ306" s="5"/>
      <c r="EA306" s="5"/>
      <c r="EF306" s="5"/>
      <c r="EG306" s="5"/>
      <c r="EH306" s="5"/>
      <c r="EI306" s="5"/>
      <c r="EJ306" s="5"/>
      <c r="EK306" s="5"/>
      <c r="EL306" s="5"/>
      <c r="EM306" s="5"/>
      <c r="EQ306" s="5"/>
      <c r="ER306" s="5"/>
      <c r="ES306" s="5"/>
      <c r="ET306" s="5"/>
      <c r="EU306" s="5"/>
    </row>
    <row r="307" spans="113:151" ht="12.75" customHeight="1">
      <c r="DI307" s="5"/>
      <c r="DJ307" s="5"/>
      <c r="DK307" s="5"/>
      <c r="DL307" s="5"/>
      <c r="DM307" s="5"/>
      <c r="DN307" s="5"/>
      <c r="DO307" s="5"/>
      <c r="DP307" s="5"/>
      <c r="DQ307" s="5"/>
      <c r="DT307" s="5"/>
      <c r="DU307" s="5"/>
      <c r="DV307" s="5"/>
      <c r="DW307" s="5"/>
      <c r="DX307" s="5"/>
      <c r="DY307" s="5"/>
      <c r="DZ307" s="5"/>
      <c r="EA307" s="5"/>
      <c r="EF307" s="5"/>
      <c r="EG307" s="5"/>
      <c r="EH307" s="5"/>
      <c r="EI307" s="5"/>
      <c r="EJ307" s="5"/>
      <c r="EK307" s="5"/>
      <c r="EL307" s="5"/>
      <c r="EM307" s="5"/>
      <c r="EQ307" s="5"/>
      <c r="ER307" s="5"/>
      <c r="ES307" s="5"/>
      <c r="ET307" s="5"/>
      <c r="EU307" s="5"/>
    </row>
    <row r="308" spans="113:151" ht="12.75" customHeight="1">
      <c r="DI308" s="5"/>
      <c r="DJ308" s="5"/>
      <c r="DK308" s="5"/>
      <c r="DL308" s="5"/>
      <c r="DM308" s="5"/>
      <c r="DN308" s="5"/>
      <c r="DO308" s="5"/>
      <c r="DP308" s="5"/>
      <c r="DQ308" s="5"/>
      <c r="DT308" s="5"/>
      <c r="DU308" s="5"/>
      <c r="DV308" s="5"/>
      <c r="DW308" s="5"/>
      <c r="DX308" s="5"/>
      <c r="DY308" s="5"/>
      <c r="DZ308" s="5"/>
      <c r="EA308" s="5"/>
      <c r="EF308" s="5"/>
      <c r="EG308" s="5"/>
      <c r="EH308" s="5"/>
      <c r="EI308" s="5"/>
      <c r="EJ308" s="5"/>
      <c r="EK308" s="5"/>
      <c r="EL308" s="5"/>
      <c r="EM308" s="5"/>
      <c r="EQ308" s="5"/>
      <c r="ER308" s="5"/>
      <c r="ES308" s="5"/>
      <c r="ET308" s="5"/>
      <c r="EU308" s="5"/>
    </row>
    <row r="309" spans="113:151" ht="12.75" customHeight="1">
      <c r="DI309" s="5"/>
      <c r="DJ309" s="5"/>
      <c r="DK309" s="5"/>
      <c r="DL309" s="5"/>
      <c r="DM309" s="5"/>
      <c r="DN309" s="5"/>
      <c r="DO309" s="5"/>
      <c r="DP309" s="5"/>
      <c r="DQ309" s="5"/>
      <c r="DT309" s="5"/>
      <c r="DU309" s="5"/>
      <c r="DV309" s="5"/>
      <c r="DW309" s="5"/>
      <c r="DX309" s="5"/>
      <c r="DY309" s="5"/>
      <c r="DZ309" s="5"/>
      <c r="EA309" s="5"/>
      <c r="EF309" s="5"/>
      <c r="EG309" s="5"/>
      <c r="EH309" s="5"/>
      <c r="EI309" s="5"/>
      <c r="EJ309" s="5"/>
      <c r="EK309" s="5"/>
      <c r="EL309" s="5"/>
      <c r="EM309" s="5"/>
      <c r="EQ309" s="5"/>
      <c r="ER309" s="5"/>
      <c r="ES309" s="5"/>
      <c r="ET309" s="5"/>
      <c r="EU309" s="5"/>
    </row>
    <row r="310" spans="113:151" ht="12.75" customHeight="1">
      <c r="DI310" s="5"/>
      <c r="DJ310" s="5"/>
      <c r="DK310" s="5"/>
      <c r="DL310" s="5"/>
      <c r="DM310" s="5"/>
      <c r="DN310" s="5"/>
      <c r="DO310" s="5"/>
      <c r="DP310" s="5"/>
      <c r="DQ310" s="5"/>
      <c r="DT310" s="5"/>
      <c r="DU310" s="5"/>
      <c r="DV310" s="5"/>
      <c r="DW310" s="5"/>
      <c r="DX310" s="5"/>
      <c r="DY310" s="5"/>
      <c r="DZ310" s="5"/>
      <c r="EA310" s="5"/>
      <c r="EF310" s="5"/>
      <c r="EG310" s="5"/>
      <c r="EH310" s="5"/>
      <c r="EI310" s="5"/>
      <c r="EJ310" s="5"/>
      <c r="EK310" s="5"/>
      <c r="EL310" s="5"/>
      <c r="EM310" s="5"/>
      <c r="EQ310" s="5"/>
      <c r="ER310" s="5"/>
      <c r="ES310" s="5"/>
      <c r="ET310" s="5"/>
      <c r="EU310" s="5"/>
    </row>
    <row r="311" spans="113:151" ht="12.75" customHeight="1">
      <c r="DI311" s="5"/>
      <c r="DJ311" s="5"/>
      <c r="DK311" s="5"/>
      <c r="DL311" s="5"/>
      <c r="DM311" s="5"/>
      <c r="DN311" s="5"/>
      <c r="DO311" s="5"/>
      <c r="DP311" s="5"/>
      <c r="DQ311" s="5"/>
      <c r="DT311" s="5"/>
      <c r="DU311" s="5"/>
      <c r="DV311" s="5"/>
      <c r="DW311" s="5"/>
      <c r="DX311" s="5"/>
      <c r="DY311" s="5"/>
      <c r="DZ311" s="5"/>
      <c r="EA311" s="5"/>
      <c r="EF311" s="5"/>
      <c r="EG311" s="5"/>
      <c r="EH311" s="5"/>
      <c r="EI311" s="5"/>
      <c r="EJ311" s="5"/>
      <c r="EK311" s="5"/>
      <c r="EL311" s="5"/>
      <c r="EM311" s="5"/>
      <c r="EQ311" s="5"/>
      <c r="ER311" s="5"/>
      <c r="ES311" s="5"/>
      <c r="ET311" s="5"/>
      <c r="EU311" s="5"/>
    </row>
    <row r="312" spans="113:151" ht="12.75" customHeight="1">
      <c r="DI312" s="5"/>
      <c r="DJ312" s="5"/>
      <c r="DK312" s="5"/>
      <c r="DL312" s="5"/>
      <c r="DM312" s="5"/>
      <c r="DN312" s="5"/>
      <c r="DO312" s="5"/>
      <c r="DP312" s="5"/>
      <c r="DQ312" s="5"/>
      <c r="DT312" s="5"/>
      <c r="DU312" s="5"/>
      <c r="DV312" s="5"/>
      <c r="DW312" s="5"/>
      <c r="DX312" s="5"/>
      <c r="DY312" s="5"/>
      <c r="DZ312" s="5"/>
      <c r="EA312" s="5"/>
      <c r="EF312" s="5"/>
      <c r="EG312" s="5"/>
      <c r="EH312" s="5"/>
      <c r="EI312" s="5"/>
      <c r="EJ312" s="5"/>
      <c r="EK312" s="5"/>
      <c r="EL312" s="5"/>
      <c r="EM312" s="5"/>
      <c r="EQ312" s="5"/>
      <c r="ER312" s="5"/>
      <c r="ES312" s="5"/>
      <c r="ET312" s="5"/>
      <c r="EU312" s="5"/>
    </row>
    <row r="313" spans="113:151" ht="12.75" customHeight="1">
      <c r="DI313" s="5"/>
      <c r="DJ313" s="5"/>
      <c r="DK313" s="5"/>
      <c r="DL313" s="5"/>
      <c r="DM313" s="5"/>
      <c r="DN313" s="5"/>
      <c r="DO313" s="5"/>
      <c r="DP313" s="5"/>
      <c r="DQ313" s="5"/>
      <c r="DT313" s="5"/>
      <c r="DU313" s="5"/>
      <c r="DV313" s="5"/>
      <c r="DW313" s="5"/>
      <c r="DX313" s="5"/>
      <c r="DY313" s="5"/>
      <c r="DZ313" s="5"/>
      <c r="EA313" s="5"/>
      <c r="EF313" s="5"/>
      <c r="EG313" s="5"/>
      <c r="EH313" s="5"/>
      <c r="EI313" s="5"/>
      <c r="EJ313" s="5"/>
      <c r="EK313" s="5"/>
      <c r="EL313" s="5"/>
      <c r="EM313" s="5"/>
      <c r="EQ313" s="5"/>
      <c r="ER313" s="5"/>
      <c r="ES313" s="5"/>
      <c r="ET313" s="5"/>
      <c r="EU313" s="5"/>
    </row>
    <row r="314" spans="113:151" ht="12.75" customHeight="1">
      <c r="DI314" s="5"/>
      <c r="DJ314" s="5"/>
      <c r="DK314" s="5"/>
      <c r="DL314" s="5"/>
      <c r="DM314" s="5"/>
      <c r="DN314" s="5"/>
      <c r="DO314" s="5"/>
      <c r="DP314" s="5"/>
      <c r="DQ314" s="5"/>
      <c r="DT314" s="5"/>
      <c r="DU314" s="5"/>
      <c r="DV314" s="5"/>
      <c r="DW314" s="5"/>
      <c r="DX314" s="5"/>
      <c r="DY314" s="5"/>
      <c r="DZ314" s="5"/>
      <c r="EA314" s="5"/>
      <c r="EF314" s="5"/>
      <c r="EG314" s="5"/>
      <c r="EH314" s="5"/>
      <c r="EI314" s="5"/>
      <c r="EJ314" s="5"/>
      <c r="EK314" s="5"/>
      <c r="EL314" s="5"/>
      <c r="EM314" s="5"/>
      <c r="EQ314" s="5"/>
      <c r="ER314" s="5"/>
      <c r="ES314" s="5"/>
      <c r="ET314" s="5"/>
      <c r="EU314" s="5"/>
    </row>
    <row r="315" spans="113:151" ht="12.75" customHeight="1">
      <c r="DI315" s="5"/>
      <c r="DJ315" s="5"/>
      <c r="DK315" s="5"/>
      <c r="DL315" s="5"/>
      <c r="DM315" s="5"/>
      <c r="DN315" s="5"/>
      <c r="DO315" s="5"/>
      <c r="DP315" s="5"/>
      <c r="DQ315" s="5"/>
      <c r="DT315" s="5"/>
      <c r="DU315" s="5"/>
      <c r="DV315" s="5"/>
      <c r="DW315" s="5"/>
      <c r="DX315" s="5"/>
      <c r="DY315" s="5"/>
      <c r="DZ315" s="5"/>
      <c r="EA315" s="5"/>
      <c r="EF315" s="5"/>
      <c r="EG315" s="5"/>
      <c r="EH315" s="5"/>
      <c r="EI315" s="5"/>
      <c r="EJ315" s="5"/>
      <c r="EK315" s="5"/>
      <c r="EL315" s="5"/>
      <c r="EM315" s="5"/>
      <c r="EQ315" s="5"/>
      <c r="ER315" s="5"/>
      <c r="ES315" s="5"/>
      <c r="ET315" s="5"/>
      <c r="EU315" s="5"/>
    </row>
    <row r="316" spans="113:151" ht="12.75" customHeight="1">
      <c r="DI316" s="5"/>
      <c r="DJ316" s="5"/>
      <c r="DK316" s="5"/>
      <c r="DL316" s="5"/>
      <c r="DM316" s="5"/>
      <c r="DN316" s="5"/>
      <c r="DO316" s="5"/>
      <c r="DP316" s="5"/>
      <c r="DQ316" s="5"/>
      <c r="DT316" s="5"/>
      <c r="DU316" s="5"/>
      <c r="DV316" s="5"/>
      <c r="DW316" s="5"/>
      <c r="DX316" s="5"/>
      <c r="DY316" s="5"/>
      <c r="DZ316" s="5"/>
      <c r="EA316" s="5"/>
      <c r="EF316" s="5"/>
      <c r="EG316" s="5"/>
      <c r="EH316" s="5"/>
      <c r="EI316" s="5"/>
      <c r="EJ316" s="5"/>
      <c r="EK316" s="5"/>
      <c r="EL316" s="5"/>
      <c r="EM316" s="5"/>
      <c r="EQ316" s="5"/>
      <c r="ER316" s="5"/>
      <c r="ES316" s="5"/>
      <c r="ET316" s="5"/>
      <c r="EU316" s="5"/>
    </row>
    <row r="317" spans="113:151" ht="12.75" customHeight="1">
      <c r="DI317" s="5"/>
      <c r="DJ317" s="5"/>
      <c r="DK317" s="5"/>
      <c r="DL317" s="5"/>
      <c r="DM317" s="5"/>
      <c r="DN317" s="5"/>
      <c r="DO317" s="5"/>
      <c r="DP317" s="5"/>
      <c r="DQ317" s="5"/>
      <c r="DT317" s="5"/>
      <c r="DU317" s="5"/>
      <c r="DV317" s="5"/>
      <c r="DW317" s="5"/>
      <c r="DX317" s="5"/>
      <c r="DY317" s="5"/>
      <c r="DZ317" s="5"/>
      <c r="EA317" s="5"/>
      <c r="EF317" s="5"/>
      <c r="EG317" s="5"/>
      <c r="EH317" s="5"/>
      <c r="EI317" s="5"/>
      <c r="EJ317" s="5"/>
      <c r="EK317" s="5"/>
      <c r="EL317" s="5"/>
      <c r="EM317" s="5"/>
      <c r="EQ317" s="5"/>
      <c r="ER317" s="5"/>
      <c r="ES317" s="5"/>
      <c r="ET317" s="5"/>
      <c r="EU317" s="5"/>
    </row>
    <row r="318" spans="113:151" ht="12.75" customHeight="1">
      <c r="DI318" s="5"/>
      <c r="DJ318" s="5"/>
      <c r="DK318" s="5"/>
      <c r="DL318" s="5"/>
      <c r="DM318" s="5"/>
      <c r="DN318" s="5"/>
      <c r="DO318" s="5"/>
      <c r="DP318" s="5"/>
      <c r="DQ318" s="5"/>
      <c r="DT318" s="5"/>
      <c r="DU318" s="5"/>
      <c r="DV318" s="5"/>
      <c r="DW318" s="5"/>
      <c r="DX318" s="5"/>
      <c r="DY318" s="5"/>
      <c r="DZ318" s="5"/>
      <c r="EA318" s="5"/>
      <c r="EF318" s="5"/>
      <c r="EG318" s="5"/>
      <c r="EH318" s="5"/>
      <c r="EI318" s="5"/>
      <c r="EJ318" s="5"/>
      <c r="EK318" s="5"/>
      <c r="EL318" s="5"/>
      <c r="EM318" s="5"/>
      <c r="EQ318" s="5"/>
      <c r="ER318" s="5"/>
      <c r="ES318" s="5"/>
      <c r="ET318" s="5"/>
      <c r="EU318" s="5"/>
    </row>
    <row r="319" spans="113:151" ht="12.75" customHeight="1">
      <c r="DI319" s="5"/>
      <c r="DJ319" s="5"/>
      <c r="DK319" s="5"/>
      <c r="DL319" s="5"/>
      <c r="DM319" s="5"/>
      <c r="DN319" s="5"/>
      <c r="DO319" s="5"/>
      <c r="DP319" s="5"/>
      <c r="DQ319" s="5"/>
      <c r="DT319" s="5"/>
      <c r="DU319" s="5"/>
      <c r="DV319" s="5"/>
      <c r="DW319" s="5"/>
      <c r="DX319" s="5"/>
      <c r="DY319" s="5"/>
      <c r="DZ319" s="5"/>
      <c r="EA319" s="5"/>
      <c r="EF319" s="5"/>
      <c r="EG319" s="5"/>
      <c r="EH319" s="5"/>
      <c r="EI319" s="5"/>
      <c r="EJ319" s="5"/>
      <c r="EK319" s="5"/>
      <c r="EL319" s="5"/>
      <c r="EM319" s="5"/>
      <c r="EQ319" s="5"/>
      <c r="ER319" s="5"/>
      <c r="ES319" s="5"/>
      <c r="ET319" s="5"/>
      <c r="EU319" s="5"/>
    </row>
    <row r="320" spans="113:151" ht="12.75" customHeight="1">
      <c r="DI320" s="5"/>
      <c r="DJ320" s="5"/>
      <c r="DK320" s="5"/>
      <c r="DL320" s="5"/>
      <c r="DM320" s="5"/>
      <c r="DN320" s="5"/>
      <c r="DO320" s="5"/>
      <c r="DP320" s="5"/>
      <c r="DQ320" s="5"/>
      <c r="DT320" s="5"/>
      <c r="DU320" s="5"/>
      <c r="DV320" s="5"/>
      <c r="DW320" s="5"/>
      <c r="DX320" s="5"/>
      <c r="DY320" s="5"/>
      <c r="DZ320" s="5"/>
      <c r="EA320" s="5"/>
      <c r="EF320" s="5"/>
      <c r="EG320" s="5"/>
      <c r="EH320" s="5"/>
      <c r="EI320" s="5"/>
      <c r="EJ320" s="5"/>
      <c r="EK320" s="5"/>
      <c r="EL320" s="5"/>
      <c r="EM320" s="5"/>
      <c r="EQ320" s="5"/>
      <c r="ER320" s="5"/>
      <c r="ES320" s="5"/>
      <c r="ET320" s="5"/>
      <c r="EU320" s="5"/>
    </row>
    <row r="321" spans="113:151" ht="12.75" customHeight="1">
      <c r="DI321" s="5"/>
      <c r="DJ321" s="5"/>
      <c r="DK321" s="5"/>
      <c r="DL321" s="5"/>
      <c r="DM321" s="5"/>
      <c r="DN321" s="5"/>
      <c r="DO321" s="5"/>
      <c r="DP321" s="5"/>
      <c r="DQ321" s="5"/>
      <c r="DT321" s="5"/>
      <c r="DU321" s="5"/>
      <c r="DV321" s="5"/>
      <c r="DW321" s="5"/>
      <c r="DX321" s="5"/>
      <c r="DY321" s="5"/>
      <c r="DZ321" s="5"/>
      <c r="EA321" s="5"/>
      <c r="EF321" s="5"/>
      <c r="EG321" s="5"/>
      <c r="EH321" s="5"/>
      <c r="EI321" s="5"/>
      <c r="EJ321" s="5"/>
      <c r="EK321" s="5"/>
      <c r="EL321" s="5"/>
      <c r="EM321" s="5"/>
      <c r="EQ321" s="5"/>
      <c r="ER321" s="5"/>
      <c r="ES321" s="5"/>
      <c r="ET321" s="5"/>
      <c r="EU321" s="5"/>
    </row>
    <row r="322" spans="113:151" ht="12.75" customHeight="1">
      <c r="DI322" s="5"/>
      <c r="DJ322" s="5"/>
      <c r="DK322" s="5"/>
      <c r="DL322" s="5"/>
      <c r="DM322" s="5"/>
      <c r="DN322" s="5"/>
      <c r="DO322" s="5"/>
      <c r="DP322" s="5"/>
      <c r="DQ322" s="5"/>
      <c r="DT322" s="5"/>
      <c r="DU322" s="5"/>
      <c r="DV322" s="5"/>
      <c r="DW322" s="5"/>
      <c r="DX322" s="5"/>
      <c r="DY322" s="5"/>
      <c r="DZ322" s="5"/>
      <c r="EA322" s="5"/>
      <c r="EF322" s="5"/>
      <c r="EG322" s="5"/>
      <c r="EH322" s="5"/>
      <c r="EI322" s="5"/>
      <c r="EJ322" s="5"/>
      <c r="EK322" s="5"/>
      <c r="EL322" s="5"/>
      <c r="EM322" s="5"/>
      <c r="EQ322" s="5"/>
      <c r="ER322" s="5"/>
      <c r="ES322" s="5"/>
      <c r="ET322" s="5"/>
      <c r="EU322" s="5"/>
    </row>
    <row r="323" spans="113:151" ht="12.75" customHeight="1">
      <c r="DI323" s="5"/>
      <c r="DJ323" s="5"/>
      <c r="DK323" s="5"/>
      <c r="DL323" s="5"/>
      <c r="DM323" s="5"/>
      <c r="DN323" s="5"/>
      <c r="DO323" s="5"/>
      <c r="DP323" s="5"/>
      <c r="DQ323" s="5"/>
      <c r="DT323" s="5"/>
      <c r="DU323" s="5"/>
      <c r="DV323" s="5"/>
      <c r="DW323" s="5"/>
      <c r="DX323" s="5"/>
      <c r="DY323" s="5"/>
      <c r="DZ323" s="5"/>
      <c r="EA323" s="5"/>
      <c r="EF323" s="5"/>
      <c r="EG323" s="5"/>
      <c r="EH323" s="5"/>
      <c r="EI323" s="5"/>
      <c r="EJ323" s="5"/>
      <c r="EK323" s="5"/>
      <c r="EL323" s="5"/>
      <c r="EM323" s="5"/>
      <c r="EQ323" s="5"/>
      <c r="ER323" s="5"/>
      <c r="ES323" s="5"/>
      <c r="ET323" s="5"/>
      <c r="EU323" s="5"/>
    </row>
    <row r="324" spans="113:151" ht="12.75" customHeight="1">
      <c r="DI324" s="5"/>
      <c r="DJ324" s="5"/>
      <c r="DK324" s="5"/>
      <c r="DL324" s="5"/>
      <c r="DM324" s="5"/>
      <c r="DN324" s="5"/>
      <c r="DO324" s="5"/>
      <c r="DP324" s="5"/>
      <c r="DQ324" s="5"/>
      <c r="DT324" s="5"/>
      <c r="DU324" s="5"/>
      <c r="DV324" s="5"/>
      <c r="DW324" s="5"/>
      <c r="DX324" s="5"/>
      <c r="DY324" s="5"/>
      <c r="DZ324" s="5"/>
      <c r="EA324" s="5"/>
      <c r="EF324" s="5"/>
      <c r="EG324" s="5"/>
      <c r="EH324" s="5"/>
      <c r="EI324" s="5"/>
      <c r="EJ324" s="5"/>
      <c r="EK324" s="5"/>
      <c r="EL324" s="5"/>
      <c r="EM324" s="5"/>
      <c r="EQ324" s="5"/>
      <c r="ER324" s="5"/>
      <c r="ES324" s="5"/>
      <c r="ET324" s="5"/>
      <c r="EU324" s="5"/>
    </row>
    <row r="325" spans="113:151" ht="12.75" customHeight="1">
      <c r="DI325" s="5"/>
      <c r="DJ325" s="5"/>
      <c r="DK325" s="5"/>
      <c r="DL325" s="5"/>
      <c r="DM325" s="5"/>
      <c r="DN325" s="5"/>
      <c r="DO325" s="5"/>
      <c r="DP325" s="5"/>
      <c r="DQ325" s="5"/>
      <c r="DT325" s="5"/>
      <c r="DU325" s="5"/>
      <c r="DV325" s="5"/>
      <c r="DW325" s="5"/>
      <c r="DX325" s="5"/>
      <c r="DY325" s="5"/>
      <c r="DZ325" s="5"/>
      <c r="EA325" s="5"/>
      <c r="EF325" s="5"/>
      <c r="EG325" s="5"/>
      <c r="EH325" s="5"/>
      <c r="EI325" s="5"/>
      <c r="EJ325" s="5"/>
      <c r="EK325" s="5"/>
      <c r="EL325" s="5"/>
      <c r="EM325" s="5"/>
      <c r="EQ325" s="5"/>
      <c r="ER325" s="5"/>
      <c r="ES325" s="5"/>
      <c r="ET325" s="5"/>
      <c r="EU325" s="5"/>
    </row>
    <row r="326" spans="113:151" ht="12.75" customHeight="1">
      <c r="DI326" s="5"/>
      <c r="DJ326" s="5"/>
      <c r="DK326" s="5"/>
      <c r="DL326" s="5"/>
      <c r="DM326" s="5"/>
      <c r="DN326" s="5"/>
      <c r="DO326" s="5"/>
      <c r="DP326" s="5"/>
      <c r="DQ326" s="5"/>
      <c r="DT326" s="5"/>
      <c r="DU326" s="5"/>
      <c r="DV326" s="5"/>
      <c r="DW326" s="5"/>
      <c r="DX326" s="5"/>
      <c r="DY326" s="5"/>
      <c r="DZ326" s="5"/>
      <c r="EA326" s="5"/>
      <c r="EF326" s="5"/>
      <c r="EG326" s="5"/>
      <c r="EH326" s="5"/>
      <c r="EI326" s="5"/>
      <c r="EJ326" s="5"/>
      <c r="EK326" s="5"/>
      <c r="EL326" s="5"/>
      <c r="EM326" s="5"/>
      <c r="EQ326" s="5"/>
      <c r="ER326" s="5"/>
      <c r="ES326" s="5"/>
      <c r="ET326" s="5"/>
      <c r="EU326" s="5"/>
    </row>
    <row r="327" spans="113:151" ht="12.75" customHeight="1">
      <c r="DI327" s="5"/>
      <c r="DJ327" s="5"/>
      <c r="DK327" s="5"/>
      <c r="DL327" s="5"/>
      <c r="DM327" s="5"/>
      <c r="DN327" s="5"/>
      <c r="DO327" s="5"/>
      <c r="DP327" s="5"/>
      <c r="DQ327" s="5"/>
      <c r="DT327" s="5"/>
      <c r="DU327" s="5"/>
      <c r="DV327" s="5"/>
      <c r="DW327" s="5"/>
      <c r="DX327" s="5"/>
      <c r="DY327" s="5"/>
      <c r="DZ327" s="5"/>
      <c r="EA327" s="5"/>
      <c r="EF327" s="5"/>
      <c r="EG327" s="5"/>
      <c r="EH327" s="5"/>
      <c r="EI327" s="5"/>
      <c r="EJ327" s="5"/>
      <c r="EK327" s="5"/>
      <c r="EL327" s="5"/>
      <c r="EM327" s="5"/>
      <c r="EQ327" s="5"/>
      <c r="ER327" s="5"/>
      <c r="ES327" s="5"/>
      <c r="ET327" s="5"/>
      <c r="EU327" s="5"/>
    </row>
    <row r="328" spans="113:151" ht="12.75" customHeight="1">
      <c r="DI328" s="5"/>
      <c r="DJ328" s="5"/>
      <c r="DK328" s="5"/>
      <c r="DL328" s="5"/>
      <c r="DM328" s="5"/>
      <c r="DN328" s="5"/>
      <c r="DO328" s="5"/>
      <c r="DP328" s="5"/>
      <c r="DQ328" s="5"/>
      <c r="DT328" s="5"/>
      <c r="DU328" s="5"/>
      <c r="DV328" s="5"/>
      <c r="DW328" s="5"/>
      <c r="DX328" s="5"/>
      <c r="DY328" s="5"/>
      <c r="DZ328" s="5"/>
      <c r="EA328" s="5"/>
      <c r="EF328" s="5"/>
      <c r="EG328" s="5"/>
      <c r="EH328" s="5"/>
      <c r="EI328" s="5"/>
      <c r="EJ328" s="5"/>
      <c r="EK328" s="5"/>
      <c r="EL328" s="5"/>
      <c r="EM328" s="5"/>
      <c r="EQ328" s="5"/>
      <c r="ER328" s="5"/>
      <c r="ES328" s="5"/>
      <c r="ET328" s="5"/>
      <c r="EU328" s="5"/>
    </row>
    <row r="329" spans="113:151" ht="12.75" customHeight="1">
      <c r="DI329" s="5"/>
      <c r="DJ329" s="5"/>
      <c r="DK329" s="5"/>
      <c r="DL329" s="5"/>
      <c r="DM329" s="5"/>
      <c r="DN329" s="5"/>
      <c r="DO329" s="5"/>
      <c r="DP329" s="5"/>
      <c r="DQ329" s="5"/>
      <c r="DT329" s="5"/>
      <c r="DU329" s="5"/>
      <c r="DV329" s="5"/>
      <c r="DW329" s="5"/>
      <c r="DX329" s="5"/>
      <c r="DY329" s="5"/>
      <c r="DZ329" s="5"/>
      <c r="EA329" s="5"/>
      <c r="EF329" s="5"/>
      <c r="EG329" s="5"/>
      <c r="EH329" s="5"/>
      <c r="EI329" s="5"/>
      <c r="EJ329" s="5"/>
      <c r="EK329" s="5"/>
      <c r="EL329" s="5"/>
      <c r="EM329" s="5"/>
      <c r="EQ329" s="5"/>
      <c r="ER329" s="5"/>
      <c r="ES329" s="5"/>
      <c r="ET329" s="5"/>
      <c r="EU329" s="5"/>
    </row>
    <row r="330" spans="113:151" ht="12.75" customHeight="1">
      <c r="DI330" s="5"/>
      <c r="DJ330" s="5"/>
      <c r="DK330" s="5"/>
      <c r="DL330" s="5"/>
      <c r="DM330" s="5"/>
      <c r="DN330" s="5"/>
      <c r="DO330" s="5"/>
      <c r="DP330" s="5"/>
      <c r="DQ330" s="5"/>
      <c r="DT330" s="5"/>
      <c r="DU330" s="5"/>
      <c r="DV330" s="5"/>
      <c r="DW330" s="5"/>
      <c r="DX330" s="5"/>
      <c r="DY330" s="5"/>
      <c r="DZ330" s="5"/>
      <c r="EA330" s="5"/>
      <c r="EF330" s="5"/>
      <c r="EG330" s="5"/>
      <c r="EH330" s="5"/>
      <c r="EI330" s="5"/>
      <c r="EJ330" s="5"/>
      <c r="EK330" s="5"/>
      <c r="EL330" s="5"/>
      <c r="EM330" s="5"/>
      <c r="EQ330" s="5"/>
      <c r="ER330" s="5"/>
      <c r="ES330" s="5"/>
      <c r="ET330" s="5"/>
      <c r="EU330" s="5"/>
    </row>
    <row r="331" spans="113:151" ht="12.75" customHeight="1">
      <c r="DI331" s="5"/>
      <c r="DJ331" s="5"/>
      <c r="DK331" s="5"/>
      <c r="DL331" s="5"/>
      <c r="DM331" s="5"/>
      <c r="DN331" s="5"/>
      <c r="DO331" s="5"/>
      <c r="DP331" s="5"/>
      <c r="DQ331" s="5"/>
      <c r="DT331" s="5"/>
      <c r="DU331" s="5"/>
      <c r="DV331" s="5"/>
      <c r="DW331" s="5"/>
      <c r="DX331" s="5"/>
      <c r="DY331" s="5"/>
      <c r="DZ331" s="5"/>
      <c r="EA331" s="5"/>
      <c r="EF331" s="5"/>
      <c r="EG331" s="5"/>
      <c r="EH331" s="5"/>
      <c r="EI331" s="5"/>
      <c r="EJ331" s="5"/>
      <c r="EK331" s="5"/>
      <c r="EL331" s="5"/>
      <c r="EM331" s="5"/>
      <c r="EQ331" s="5"/>
      <c r="ER331" s="5"/>
      <c r="ES331" s="5"/>
      <c r="ET331" s="5"/>
      <c r="EU331" s="5"/>
    </row>
    <row r="332" spans="113:151" ht="12.75" customHeight="1">
      <c r="DI332" s="5"/>
      <c r="DJ332" s="5"/>
      <c r="DK332" s="5"/>
      <c r="DL332" s="5"/>
      <c r="DM332" s="5"/>
      <c r="DN332" s="5"/>
      <c r="DO332" s="5"/>
      <c r="DP332" s="5"/>
      <c r="DQ332" s="5"/>
      <c r="DT332" s="5"/>
      <c r="DU332" s="5"/>
      <c r="DV332" s="5"/>
      <c r="DW332" s="5"/>
      <c r="DX332" s="5"/>
      <c r="DY332" s="5"/>
      <c r="DZ332" s="5"/>
      <c r="EA332" s="5"/>
      <c r="EF332" s="5"/>
      <c r="EG332" s="5"/>
      <c r="EH332" s="5"/>
      <c r="EI332" s="5"/>
      <c r="EJ332" s="5"/>
      <c r="EK332" s="5"/>
      <c r="EL332" s="5"/>
      <c r="EM332" s="5"/>
      <c r="EQ332" s="5"/>
      <c r="ER332" s="5"/>
      <c r="ES332" s="5"/>
      <c r="ET332" s="5"/>
      <c r="EU332" s="5"/>
    </row>
    <row r="333" spans="113:151" ht="12.75" customHeight="1">
      <c r="DI333" s="5"/>
      <c r="DJ333" s="5"/>
      <c r="DK333" s="5"/>
      <c r="DL333" s="5"/>
      <c r="DM333" s="5"/>
      <c r="DN333" s="5"/>
      <c r="DO333" s="5"/>
      <c r="DP333" s="5"/>
      <c r="DQ333" s="5"/>
      <c r="DT333" s="5"/>
      <c r="DU333" s="5"/>
      <c r="DV333" s="5"/>
      <c r="DW333" s="5"/>
      <c r="DX333" s="5"/>
      <c r="DY333" s="5"/>
      <c r="DZ333" s="5"/>
      <c r="EA333" s="5"/>
      <c r="EF333" s="5"/>
      <c r="EG333" s="5"/>
      <c r="EH333" s="5"/>
      <c r="EI333" s="5"/>
      <c r="EJ333" s="5"/>
      <c r="EK333" s="5"/>
      <c r="EL333" s="5"/>
      <c r="EM333" s="5"/>
      <c r="EQ333" s="5"/>
      <c r="ER333" s="5"/>
      <c r="ES333" s="5"/>
      <c r="ET333" s="5"/>
      <c r="EU333" s="5"/>
    </row>
    <row r="334" spans="113:151" ht="12.75" customHeight="1">
      <c r="DI334" s="5"/>
      <c r="DJ334" s="5"/>
      <c r="DK334" s="5"/>
      <c r="DL334" s="5"/>
      <c r="DM334" s="5"/>
      <c r="DN334" s="5"/>
      <c r="DO334" s="5"/>
      <c r="DP334" s="5"/>
      <c r="DQ334" s="5"/>
      <c r="DT334" s="5"/>
      <c r="DU334" s="5"/>
      <c r="DV334" s="5"/>
      <c r="DW334" s="5"/>
      <c r="DX334" s="5"/>
      <c r="DY334" s="5"/>
      <c r="DZ334" s="5"/>
      <c r="EA334" s="5"/>
      <c r="EF334" s="5"/>
      <c r="EG334" s="5"/>
      <c r="EH334" s="5"/>
      <c r="EI334" s="5"/>
      <c r="EJ334" s="5"/>
      <c r="EK334" s="5"/>
      <c r="EL334" s="5"/>
      <c r="EM334" s="5"/>
      <c r="EQ334" s="5"/>
      <c r="ER334" s="5"/>
      <c r="ES334" s="5"/>
      <c r="ET334" s="5"/>
      <c r="EU334" s="5"/>
    </row>
    <row r="335" spans="113:151" ht="12.75" customHeight="1">
      <c r="DI335" s="5"/>
      <c r="DJ335" s="5"/>
      <c r="DK335" s="5"/>
      <c r="DL335" s="5"/>
      <c r="DM335" s="5"/>
      <c r="DN335" s="5"/>
      <c r="DO335" s="5"/>
      <c r="DP335" s="5"/>
      <c r="DQ335" s="5"/>
      <c r="DT335" s="5"/>
      <c r="DU335" s="5"/>
      <c r="DV335" s="5"/>
      <c r="DW335" s="5"/>
      <c r="DX335" s="5"/>
      <c r="DY335" s="5"/>
      <c r="DZ335" s="5"/>
      <c r="EA335" s="5"/>
      <c r="EF335" s="5"/>
      <c r="EG335" s="5"/>
      <c r="EH335" s="5"/>
      <c r="EI335" s="5"/>
      <c r="EJ335" s="5"/>
      <c r="EK335" s="5"/>
      <c r="EL335" s="5"/>
      <c r="EM335" s="5"/>
      <c r="EQ335" s="5"/>
      <c r="ER335" s="5"/>
      <c r="ES335" s="5"/>
      <c r="ET335" s="5"/>
      <c r="EU335" s="5"/>
    </row>
    <row r="336" spans="113:151" ht="12.75" customHeight="1">
      <c r="DI336" s="5"/>
      <c r="DJ336" s="5"/>
      <c r="DK336" s="5"/>
      <c r="DL336" s="5"/>
      <c r="DM336" s="5"/>
      <c r="DN336" s="5"/>
      <c r="DO336" s="5"/>
      <c r="DP336" s="5"/>
      <c r="DQ336" s="5"/>
      <c r="DT336" s="5"/>
      <c r="DU336" s="5"/>
      <c r="DV336" s="5"/>
      <c r="DW336" s="5"/>
      <c r="DX336" s="5"/>
      <c r="DY336" s="5"/>
      <c r="DZ336" s="5"/>
      <c r="EA336" s="5"/>
      <c r="EF336" s="5"/>
      <c r="EG336" s="5"/>
      <c r="EH336" s="5"/>
      <c r="EI336" s="5"/>
      <c r="EJ336" s="5"/>
      <c r="EK336" s="5"/>
      <c r="EL336" s="5"/>
      <c r="EM336" s="5"/>
      <c r="EQ336" s="5"/>
      <c r="ER336" s="5"/>
      <c r="ES336" s="5"/>
      <c r="ET336" s="5"/>
      <c r="EU336" s="5"/>
    </row>
    <row r="337" spans="113:151" ht="12.75" customHeight="1">
      <c r="DI337" s="5"/>
      <c r="DJ337" s="5"/>
      <c r="DK337" s="5"/>
      <c r="DL337" s="5"/>
      <c r="DM337" s="5"/>
      <c r="DN337" s="5"/>
      <c r="DO337" s="5"/>
      <c r="DP337" s="5"/>
      <c r="DQ337" s="5"/>
      <c r="DT337" s="5"/>
      <c r="DU337" s="5"/>
      <c r="DV337" s="5"/>
      <c r="DW337" s="5"/>
      <c r="DX337" s="5"/>
      <c r="DY337" s="5"/>
      <c r="DZ337" s="5"/>
      <c r="EA337" s="5"/>
      <c r="EF337" s="5"/>
      <c r="EG337" s="5"/>
      <c r="EH337" s="5"/>
      <c r="EI337" s="5"/>
      <c r="EJ337" s="5"/>
      <c r="EK337" s="5"/>
      <c r="EL337" s="5"/>
      <c r="EM337" s="5"/>
      <c r="EQ337" s="5"/>
      <c r="ER337" s="5"/>
      <c r="ES337" s="5"/>
      <c r="ET337" s="5"/>
      <c r="EU337" s="5"/>
    </row>
    <row r="338" spans="113:151" ht="12.75" customHeight="1">
      <c r="DI338" s="5"/>
      <c r="DJ338" s="5"/>
      <c r="DK338" s="5"/>
      <c r="DL338" s="5"/>
      <c r="DM338" s="5"/>
      <c r="DN338" s="5"/>
      <c r="DO338" s="5"/>
      <c r="DP338" s="5"/>
      <c r="DQ338" s="5"/>
      <c r="DT338" s="5"/>
      <c r="DU338" s="5"/>
      <c r="DV338" s="5"/>
      <c r="DW338" s="5"/>
      <c r="DX338" s="5"/>
      <c r="DY338" s="5"/>
      <c r="DZ338" s="5"/>
      <c r="EA338" s="5"/>
      <c r="EF338" s="5"/>
      <c r="EG338" s="5"/>
      <c r="EH338" s="5"/>
      <c r="EI338" s="5"/>
      <c r="EJ338" s="5"/>
      <c r="EK338" s="5"/>
      <c r="EL338" s="5"/>
      <c r="EM338" s="5"/>
      <c r="EQ338" s="5"/>
      <c r="ER338" s="5"/>
      <c r="ES338" s="5"/>
      <c r="ET338" s="5"/>
      <c r="EU338" s="5"/>
    </row>
    <row r="339" spans="113:151" ht="12.75" customHeight="1">
      <c r="DI339" s="5"/>
      <c r="DJ339" s="5"/>
      <c r="DK339" s="5"/>
      <c r="DL339" s="5"/>
      <c r="DM339" s="5"/>
      <c r="DN339" s="5"/>
      <c r="DO339" s="5"/>
      <c r="DP339" s="5"/>
      <c r="DQ339" s="5"/>
      <c r="DT339" s="5"/>
      <c r="DU339" s="5"/>
      <c r="DV339" s="5"/>
      <c r="DW339" s="5"/>
      <c r="DX339" s="5"/>
      <c r="DY339" s="5"/>
      <c r="DZ339" s="5"/>
      <c r="EA339" s="5"/>
      <c r="EF339" s="5"/>
      <c r="EG339" s="5"/>
      <c r="EH339" s="5"/>
      <c r="EI339" s="5"/>
      <c r="EJ339" s="5"/>
      <c r="EK339" s="5"/>
      <c r="EL339" s="5"/>
      <c r="EM339" s="5"/>
      <c r="EQ339" s="5"/>
      <c r="ER339" s="5"/>
      <c r="ES339" s="5"/>
      <c r="ET339" s="5"/>
      <c r="EU339" s="5"/>
    </row>
    <row r="340" spans="113:151" ht="12.75" customHeight="1">
      <c r="DI340" s="5"/>
      <c r="DJ340" s="5"/>
      <c r="DK340" s="5"/>
      <c r="DL340" s="5"/>
      <c r="DM340" s="5"/>
      <c r="DN340" s="5"/>
      <c r="DO340" s="5"/>
      <c r="DP340" s="5"/>
      <c r="DQ340" s="5"/>
      <c r="DT340" s="5"/>
      <c r="DU340" s="5"/>
      <c r="DV340" s="5"/>
      <c r="DW340" s="5"/>
      <c r="DX340" s="5"/>
      <c r="DY340" s="5"/>
      <c r="DZ340" s="5"/>
      <c r="EA340" s="5"/>
      <c r="EF340" s="5"/>
      <c r="EG340" s="5"/>
      <c r="EH340" s="5"/>
      <c r="EI340" s="5"/>
      <c r="EJ340" s="5"/>
      <c r="EK340" s="5"/>
      <c r="EL340" s="5"/>
      <c r="EM340" s="5"/>
      <c r="EQ340" s="5"/>
      <c r="ER340" s="5"/>
      <c r="ES340" s="5"/>
      <c r="ET340" s="5"/>
      <c r="EU340" s="5"/>
    </row>
    <row r="341" spans="113:151" ht="12.75" customHeight="1">
      <c r="DI341" s="5"/>
      <c r="DJ341" s="5"/>
      <c r="DK341" s="5"/>
      <c r="DL341" s="5"/>
      <c r="DM341" s="5"/>
      <c r="DN341" s="5"/>
      <c r="DO341" s="5"/>
      <c r="DP341" s="5"/>
      <c r="DQ341" s="5"/>
      <c r="DT341" s="5"/>
      <c r="DU341" s="5"/>
      <c r="DV341" s="5"/>
      <c r="DW341" s="5"/>
      <c r="DX341" s="5"/>
      <c r="DY341" s="5"/>
      <c r="DZ341" s="5"/>
      <c r="EA341" s="5"/>
      <c r="EF341" s="5"/>
      <c r="EG341" s="5"/>
      <c r="EH341" s="5"/>
      <c r="EI341" s="5"/>
      <c r="EJ341" s="5"/>
      <c r="EK341" s="5"/>
      <c r="EL341" s="5"/>
      <c r="EM341" s="5"/>
      <c r="EQ341" s="5"/>
      <c r="ER341" s="5"/>
      <c r="ES341" s="5"/>
      <c r="ET341" s="5"/>
      <c r="EU341" s="5"/>
    </row>
    <row r="342" spans="113:151" ht="12.75" customHeight="1">
      <c r="DI342" s="5"/>
      <c r="DJ342" s="5"/>
      <c r="DK342" s="5"/>
      <c r="DL342" s="5"/>
      <c r="DM342" s="5"/>
      <c r="DN342" s="5"/>
      <c r="DO342" s="5"/>
      <c r="DP342" s="5"/>
      <c r="DQ342" s="5"/>
      <c r="DT342" s="5"/>
      <c r="DU342" s="5"/>
      <c r="DV342" s="5"/>
      <c r="DW342" s="5"/>
      <c r="DX342" s="5"/>
      <c r="DY342" s="5"/>
      <c r="DZ342" s="5"/>
      <c r="EA342" s="5"/>
      <c r="EF342" s="5"/>
      <c r="EG342" s="5"/>
      <c r="EH342" s="5"/>
      <c r="EI342" s="5"/>
      <c r="EJ342" s="5"/>
      <c r="EK342" s="5"/>
      <c r="EL342" s="5"/>
      <c r="EM342" s="5"/>
      <c r="EQ342" s="5"/>
      <c r="ER342" s="5"/>
      <c r="ES342" s="5"/>
      <c r="ET342" s="5"/>
      <c r="EU342" s="5"/>
    </row>
    <row r="343" spans="113:151" ht="12.75" customHeight="1">
      <c r="DI343" s="5"/>
      <c r="DJ343" s="5"/>
      <c r="DK343" s="5"/>
      <c r="DL343" s="5"/>
      <c r="DM343" s="5"/>
      <c r="DN343" s="5"/>
      <c r="DO343" s="5"/>
      <c r="DP343" s="5"/>
      <c r="DQ343" s="5"/>
      <c r="DT343" s="5"/>
      <c r="DU343" s="5"/>
      <c r="DV343" s="5"/>
      <c r="DW343" s="5"/>
      <c r="DX343" s="5"/>
      <c r="DY343" s="5"/>
      <c r="DZ343" s="5"/>
      <c r="EA343" s="5"/>
      <c r="EF343" s="5"/>
      <c r="EG343" s="5"/>
      <c r="EH343" s="5"/>
      <c r="EI343" s="5"/>
      <c r="EJ343" s="5"/>
      <c r="EK343" s="5"/>
      <c r="EL343" s="5"/>
      <c r="EM343" s="5"/>
      <c r="EQ343" s="5"/>
      <c r="ER343" s="5"/>
      <c r="ES343" s="5"/>
      <c r="ET343" s="5"/>
      <c r="EU343" s="5"/>
    </row>
    <row r="344" spans="113:151" ht="12.75" customHeight="1">
      <c r="DI344" s="5"/>
      <c r="DJ344" s="5"/>
      <c r="DK344" s="5"/>
      <c r="DL344" s="5"/>
      <c r="DM344" s="5"/>
      <c r="DN344" s="5"/>
      <c r="DO344" s="5"/>
      <c r="DP344" s="5"/>
      <c r="DQ344" s="5"/>
      <c r="DT344" s="5"/>
      <c r="DU344" s="5"/>
      <c r="DV344" s="5"/>
      <c r="DW344" s="5"/>
      <c r="DX344" s="5"/>
      <c r="DY344" s="5"/>
      <c r="DZ344" s="5"/>
      <c r="EA344" s="5"/>
      <c r="EF344" s="5"/>
      <c r="EG344" s="5"/>
      <c r="EH344" s="5"/>
      <c r="EI344" s="5"/>
      <c r="EJ344" s="5"/>
      <c r="EK344" s="5"/>
      <c r="EL344" s="5"/>
      <c r="EM344" s="5"/>
      <c r="EQ344" s="5"/>
      <c r="ER344" s="5"/>
      <c r="ES344" s="5"/>
      <c r="ET344" s="5"/>
      <c r="EU344" s="5"/>
    </row>
    <row r="345" spans="113:151" ht="12.75" customHeight="1">
      <c r="DI345" s="5"/>
      <c r="DJ345" s="5"/>
      <c r="DK345" s="5"/>
      <c r="DL345" s="5"/>
      <c r="DM345" s="5"/>
      <c r="DN345" s="5"/>
      <c r="DO345" s="5"/>
      <c r="DP345" s="5"/>
      <c r="DQ345" s="5"/>
      <c r="DT345" s="5"/>
      <c r="DU345" s="5"/>
      <c r="DV345" s="5"/>
      <c r="DW345" s="5"/>
      <c r="DX345" s="5"/>
      <c r="DY345" s="5"/>
      <c r="DZ345" s="5"/>
      <c r="EA345" s="5"/>
      <c r="EF345" s="5"/>
      <c r="EG345" s="5"/>
      <c r="EH345" s="5"/>
      <c r="EI345" s="5"/>
      <c r="EJ345" s="5"/>
      <c r="EK345" s="5"/>
      <c r="EL345" s="5"/>
      <c r="EM345" s="5"/>
      <c r="EQ345" s="5"/>
      <c r="ER345" s="5"/>
      <c r="ES345" s="5"/>
      <c r="ET345" s="5"/>
      <c r="EU345" s="5"/>
    </row>
    <row r="346" spans="113:151" ht="12.75" customHeight="1">
      <c r="DI346" s="5"/>
      <c r="DJ346" s="5"/>
      <c r="DK346" s="5"/>
      <c r="DL346" s="5"/>
      <c r="DM346" s="5"/>
      <c r="DN346" s="5"/>
      <c r="DO346" s="5"/>
      <c r="DP346" s="5"/>
      <c r="DQ346" s="5"/>
      <c r="DT346" s="5"/>
      <c r="DU346" s="5"/>
      <c r="DV346" s="5"/>
      <c r="DW346" s="5"/>
      <c r="DX346" s="5"/>
      <c r="DY346" s="5"/>
      <c r="DZ346" s="5"/>
      <c r="EA346" s="5"/>
      <c r="EF346" s="5"/>
      <c r="EG346" s="5"/>
      <c r="EH346" s="5"/>
      <c r="EI346" s="5"/>
      <c r="EJ346" s="5"/>
      <c r="EK346" s="5"/>
      <c r="EL346" s="5"/>
      <c r="EM346" s="5"/>
      <c r="EQ346" s="5"/>
      <c r="ER346" s="5"/>
      <c r="ES346" s="5"/>
      <c r="ET346" s="5"/>
      <c r="EU346" s="5"/>
    </row>
    <row r="347" spans="113:151" ht="12.75" customHeight="1">
      <c r="DI347" s="5"/>
      <c r="DJ347" s="5"/>
      <c r="DK347" s="5"/>
      <c r="DL347" s="5"/>
      <c r="DM347" s="5"/>
      <c r="DN347" s="5"/>
      <c r="DO347" s="5"/>
      <c r="DP347" s="5"/>
      <c r="DQ347" s="5"/>
      <c r="DT347" s="5"/>
      <c r="DU347" s="5"/>
      <c r="DV347" s="5"/>
      <c r="DW347" s="5"/>
      <c r="DX347" s="5"/>
      <c r="DY347" s="5"/>
      <c r="DZ347" s="5"/>
      <c r="EA347" s="5"/>
      <c r="EF347" s="5"/>
      <c r="EG347" s="5"/>
      <c r="EH347" s="5"/>
      <c r="EI347" s="5"/>
      <c r="EJ347" s="5"/>
      <c r="EK347" s="5"/>
      <c r="EL347" s="5"/>
      <c r="EM347" s="5"/>
      <c r="EQ347" s="5"/>
      <c r="ER347" s="5"/>
      <c r="ES347" s="5"/>
      <c r="ET347" s="5"/>
      <c r="EU347" s="5"/>
    </row>
    <row r="348" spans="113:151" ht="12.75" customHeight="1">
      <c r="DI348" s="5"/>
      <c r="DJ348" s="5"/>
      <c r="DK348" s="5"/>
      <c r="DL348" s="5"/>
      <c r="DM348" s="5"/>
      <c r="DN348" s="5"/>
      <c r="DO348" s="5"/>
      <c r="DP348" s="5"/>
      <c r="DQ348" s="5"/>
      <c r="DT348" s="5"/>
      <c r="DU348" s="5"/>
      <c r="DV348" s="5"/>
      <c r="DW348" s="5"/>
      <c r="DX348" s="5"/>
      <c r="DY348" s="5"/>
      <c r="DZ348" s="5"/>
      <c r="EA348" s="5"/>
      <c r="EF348" s="5"/>
      <c r="EG348" s="5"/>
      <c r="EH348" s="5"/>
      <c r="EI348" s="5"/>
      <c r="EJ348" s="5"/>
      <c r="EK348" s="5"/>
      <c r="EL348" s="5"/>
      <c r="EM348" s="5"/>
      <c r="EQ348" s="5"/>
      <c r="ER348" s="5"/>
      <c r="ES348" s="5"/>
      <c r="ET348" s="5"/>
      <c r="EU348" s="5"/>
    </row>
    <row r="349" spans="113:151" ht="12.75" customHeight="1">
      <c r="DI349" s="5"/>
      <c r="DJ349" s="5"/>
      <c r="DK349" s="5"/>
      <c r="DL349" s="5"/>
      <c r="DM349" s="5"/>
      <c r="DN349" s="5"/>
      <c r="DO349" s="5"/>
      <c r="DP349" s="5"/>
      <c r="DQ349" s="5"/>
      <c r="DT349" s="5"/>
      <c r="DU349" s="5"/>
      <c r="DV349" s="5"/>
      <c r="DW349" s="5"/>
      <c r="DX349" s="5"/>
      <c r="DY349" s="5"/>
      <c r="DZ349" s="5"/>
      <c r="EA349" s="5"/>
      <c r="EF349" s="5"/>
      <c r="EG349" s="5"/>
      <c r="EH349" s="5"/>
      <c r="EI349" s="5"/>
      <c r="EJ349" s="5"/>
      <c r="EK349" s="5"/>
      <c r="EL349" s="5"/>
      <c r="EM349" s="5"/>
      <c r="EQ349" s="5"/>
      <c r="ER349" s="5"/>
      <c r="ES349" s="5"/>
      <c r="ET349" s="5"/>
      <c r="EU349" s="5"/>
    </row>
    <row r="350" spans="113:151" ht="12.75" customHeight="1">
      <c r="DI350" s="5"/>
      <c r="DJ350" s="5"/>
      <c r="DK350" s="5"/>
      <c r="DL350" s="5"/>
      <c r="DM350" s="5"/>
      <c r="DN350" s="5"/>
      <c r="DO350" s="5"/>
      <c r="DP350" s="5"/>
      <c r="DQ350" s="5"/>
      <c r="DT350" s="5"/>
      <c r="DU350" s="5"/>
      <c r="DV350" s="5"/>
      <c r="DW350" s="5"/>
      <c r="DX350" s="5"/>
      <c r="DY350" s="5"/>
      <c r="DZ350" s="5"/>
      <c r="EA350" s="5"/>
      <c r="EF350" s="5"/>
      <c r="EG350" s="5"/>
      <c r="EH350" s="5"/>
      <c r="EI350" s="5"/>
      <c r="EJ350" s="5"/>
      <c r="EK350" s="5"/>
      <c r="EL350" s="5"/>
      <c r="EM350" s="5"/>
      <c r="EQ350" s="5"/>
      <c r="ER350" s="5"/>
      <c r="ES350" s="5"/>
      <c r="ET350" s="5"/>
      <c r="EU350" s="5"/>
    </row>
    <row r="351" spans="113:151" ht="12.75" customHeight="1">
      <c r="DI351" s="5"/>
      <c r="DJ351" s="5"/>
      <c r="DK351" s="5"/>
      <c r="DL351" s="5"/>
      <c r="DM351" s="5"/>
      <c r="DN351" s="5"/>
      <c r="DO351" s="5"/>
      <c r="DP351" s="5"/>
      <c r="DQ351" s="5"/>
      <c r="DT351" s="5"/>
      <c r="DU351" s="5"/>
      <c r="DV351" s="5"/>
      <c r="DW351" s="5"/>
      <c r="DX351" s="5"/>
      <c r="DY351" s="5"/>
      <c r="DZ351" s="5"/>
      <c r="EA351" s="5"/>
      <c r="EF351" s="5"/>
      <c r="EG351" s="5"/>
      <c r="EH351" s="5"/>
      <c r="EI351" s="5"/>
      <c r="EJ351" s="5"/>
      <c r="EK351" s="5"/>
      <c r="EL351" s="5"/>
      <c r="EM351" s="5"/>
      <c r="EQ351" s="5"/>
      <c r="ER351" s="5"/>
      <c r="ES351" s="5"/>
      <c r="ET351" s="5"/>
      <c r="EU351" s="5"/>
    </row>
    <row r="352" spans="113:151" ht="12.75" customHeight="1">
      <c r="DI352" s="5"/>
      <c r="DJ352" s="5"/>
      <c r="DK352" s="5"/>
      <c r="DL352" s="5"/>
      <c r="DM352" s="5"/>
      <c r="DN352" s="5"/>
      <c r="DO352" s="5"/>
      <c r="DP352" s="5"/>
      <c r="DQ352" s="5"/>
      <c r="DT352" s="5"/>
      <c r="DU352" s="5"/>
      <c r="DV352" s="5"/>
      <c r="DW352" s="5"/>
      <c r="DX352" s="5"/>
      <c r="DY352" s="5"/>
      <c r="DZ352" s="5"/>
      <c r="EA352" s="5"/>
      <c r="EF352" s="5"/>
      <c r="EG352" s="5"/>
      <c r="EH352" s="5"/>
      <c r="EI352" s="5"/>
      <c r="EJ352" s="5"/>
      <c r="EK352" s="5"/>
      <c r="EL352" s="5"/>
      <c r="EM352" s="5"/>
      <c r="EQ352" s="5"/>
      <c r="ER352" s="5"/>
      <c r="ES352" s="5"/>
      <c r="ET352" s="5"/>
      <c r="EU352" s="5"/>
    </row>
    <row r="353" spans="113:151" ht="12.75" customHeight="1">
      <c r="DI353" s="5"/>
      <c r="DJ353" s="5"/>
      <c r="DK353" s="5"/>
      <c r="DL353" s="5"/>
      <c r="DM353" s="5"/>
      <c r="DN353" s="5"/>
      <c r="DO353" s="5"/>
      <c r="DP353" s="5"/>
      <c r="DQ353" s="5"/>
      <c r="DT353" s="5"/>
      <c r="DU353" s="5"/>
      <c r="DV353" s="5"/>
      <c r="DW353" s="5"/>
      <c r="DX353" s="5"/>
      <c r="DY353" s="5"/>
      <c r="DZ353" s="5"/>
      <c r="EA353" s="5"/>
      <c r="EF353" s="5"/>
      <c r="EG353" s="5"/>
      <c r="EH353" s="5"/>
      <c r="EI353" s="5"/>
      <c r="EJ353" s="5"/>
      <c r="EK353" s="5"/>
      <c r="EL353" s="5"/>
      <c r="EM353" s="5"/>
      <c r="EQ353" s="5"/>
      <c r="ER353" s="5"/>
      <c r="ES353" s="5"/>
      <c r="ET353" s="5"/>
      <c r="EU353" s="5"/>
    </row>
    <row r="354" spans="113:151" ht="12.75" customHeight="1">
      <c r="DI354" s="5"/>
      <c r="DJ354" s="5"/>
      <c r="DK354" s="5"/>
      <c r="DL354" s="5"/>
      <c r="DM354" s="5"/>
      <c r="DN354" s="5"/>
      <c r="DO354" s="5"/>
      <c r="DP354" s="5"/>
      <c r="DQ354" s="5"/>
      <c r="DT354" s="5"/>
      <c r="DU354" s="5"/>
      <c r="DV354" s="5"/>
      <c r="DW354" s="5"/>
      <c r="DX354" s="5"/>
      <c r="DY354" s="5"/>
      <c r="DZ354" s="5"/>
      <c r="EA354" s="5"/>
      <c r="EF354" s="5"/>
      <c r="EG354" s="5"/>
      <c r="EH354" s="5"/>
      <c r="EI354" s="5"/>
      <c r="EJ354" s="5"/>
      <c r="EK354" s="5"/>
      <c r="EL354" s="5"/>
      <c r="EM354" s="5"/>
      <c r="EQ354" s="5"/>
      <c r="ER354" s="5"/>
      <c r="ES354" s="5"/>
      <c r="ET354" s="5"/>
      <c r="EU354" s="5"/>
    </row>
    <row r="355" spans="113:151" ht="12.75" customHeight="1">
      <c r="DI355" s="5"/>
      <c r="DJ355" s="5"/>
      <c r="DK355" s="5"/>
      <c r="DL355" s="5"/>
      <c r="DM355" s="5"/>
      <c r="DN355" s="5"/>
      <c r="DO355" s="5"/>
      <c r="DP355" s="5"/>
      <c r="DQ355" s="5"/>
      <c r="DT355" s="5"/>
      <c r="DU355" s="5"/>
      <c r="DV355" s="5"/>
      <c r="DW355" s="5"/>
      <c r="DX355" s="5"/>
      <c r="DY355" s="5"/>
      <c r="DZ355" s="5"/>
      <c r="EA355" s="5"/>
      <c r="EF355" s="5"/>
      <c r="EG355" s="5"/>
      <c r="EH355" s="5"/>
      <c r="EI355" s="5"/>
      <c r="EJ355" s="5"/>
      <c r="EK355" s="5"/>
      <c r="EL355" s="5"/>
      <c r="EM355" s="5"/>
      <c r="EQ355" s="5"/>
      <c r="ER355" s="5"/>
      <c r="ES355" s="5"/>
      <c r="ET355" s="5"/>
      <c r="EU355" s="5"/>
    </row>
    <row r="356" spans="113:151" ht="12.75" customHeight="1">
      <c r="DI356" s="5"/>
      <c r="DJ356" s="5"/>
      <c r="DK356" s="5"/>
      <c r="DL356" s="5"/>
      <c r="DM356" s="5"/>
      <c r="DN356" s="5"/>
      <c r="DO356" s="5"/>
      <c r="DP356" s="5"/>
      <c r="DQ356" s="5"/>
      <c r="DT356" s="5"/>
      <c r="DU356" s="5"/>
      <c r="DV356" s="5"/>
      <c r="DW356" s="5"/>
      <c r="DX356" s="5"/>
      <c r="DY356" s="5"/>
      <c r="DZ356" s="5"/>
      <c r="EA356" s="5"/>
      <c r="EF356" s="5"/>
      <c r="EG356" s="5"/>
      <c r="EH356" s="5"/>
      <c r="EI356" s="5"/>
      <c r="EJ356" s="5"/>
      <c r="EK356" s="5"/>
      <c r="EL356" s="5"/>
      <c r="EM356" s="5"/>
      <c r="EQ356" s="5"/>
      <c r="ER356" s="5"/>
      <c r="ES356" s="5"/>
      <c r="ET356" s="5"/>
      <c r="EU356" s="5"/>
    </row>
    <row r="357" spans="113:151" ht="12.75" customHeight="1">
      <c r="DI357" s="5"/>
      <c r="DJ357" s="5"/>
      <c r="DK357" s="5"/>
      <c r="DL357" s="5"/>
      <c r="DM357" s="5"/>
      <c r="DN357" s="5"/>
      <c r="DO357" s="5"/>
      <c r="DP357" s="5"/>
      <c r="DQ357" s="5"/>
      <c r="DT357" s="5"/>
      <c r="DU357" s="5"/>
      <c r="DV357" s="5"/>
      <c r="DW357" s="5"/>
      <c r="DX357" s="5"/>
      <c r="DY357" s="5"/>
      <c r="DZ357" s="5"/>
      <c r="EA357" s="5"/>
      <c r="EF357" s="5"/>
      <c r="EG357" s="5"/>
      <c r="EH357" s="5"/>
      <c r="EI357" s="5"/>
      <c r="EJ357" s="5"/>
      <c r="EK357" s="5"/>
      <c r="EL357" s="5"/>
      <c r="EM357" s="5"/>
      <c r="EQ357" s="5"/>
      <c r="ER357" s="5"/>
      <c r="ES357" s="5"/>
      <c r="ET357" s="5"/>
      <c r="EU357" s="5"/>
    </row>
    <row r="358" spans="113:151" ht="12.75" customHeight="1">
      <c r="DI358" s="5"/>
      <c r="DJ358" s="5"/>
      <c r="DK358" s="5"/>
      <c r="DL358" s="5"/>
      <c r="DM358" s="5"/>
      <c r="DN358" s="5"/>
      <c r="DO358" s="5"/>
      <c r="DP358" s="5"/>
      <c r="DQ358" s="5"/>
      <c r="DT358" s="5"/>
      <c r="DU358" s="5"/>
      <c r="DV358" s="5"/>
      <c r="DW358" s="5"/>
      <c r="DX358" s="5"/>
      <c r="DY358" s="5"/>
      <c r="DZ358" s="5"/>
      <c r="EA358" s="5"/>
      <c r="EF358" s="5"/>
      <c r="EG358" s="5"/>
      <c r="EH358" s="5"/>
      <c r="EI358" s="5"/>
      <c r="EJ358" s="5"/>
      <c r="EK358" s="5"/>
      <c r="EL358" s="5"/>
      <c r="EM358" s="5"/>
      <c r="EQ358" s="5"/>
      <c r="ER358" s="5"/>
      <c r="ES358" s="5"/>
      <c r="ET358" s="5"/>
      <c r="EU358" s="5"/>
    </row>
    <row r="359" spans="113:151" ht="12.75" customHeight="1">
      <c r="DI359" s="5"/>
      <c r="DJ359" s="5"/>
      <c r="DK359" s="5"/>
      <c r="DL359" s="5"/>
      <c r="DM359" s="5"/>
      <c r="DN359" s="5"/>
      <c r="DO359" s="5"/>
      <c r="DP359" s="5"/>
      <c r="DQ359" s="5"/>
      <c r="DT359" s="5"/>
      <c r="DU359" s="5"/>
      <c r="DV359" s="5"/>
      <c r="DW359" s="5"/>
      <c r="DX359" s="5"/>
      <c r="DY359" s="5"/>
      <c r="DZ359" s="5"/>
      <c r="EA359" s="5"/>
      <c r="EF359" s="5"/>
      <c r="EG359" s="5"/>
      <c r="EH359" s="5"/>
      <c r="EI359" s="5"/>
      <c r="EJ359" s="5"/>
      <c r="EK359" s="5"/>
      <c r="EL359" s="5"/>
      <c r="EM359" s="5"/>
      <c r="EQ359" s="5"/>
      <c r="ER359" s="5"/>
      <c r="ES359" s="5"/>
      <c r="ET359" s="5"/>
      <c r="EU359" s="5"/>
    </row>
    <row r="360" spans="113:151" ht="12.75" customHeight="1">
      <c r="DI360" s="5"/>
      <c r="DJ360" s="5"/>
      <c r="DK360" s="5"/>
      <c r="DL360" s="5"/>
      <c r="DM360" s="5"/>
      <c r="DN360" s="5"/>
      <c r="DO360" s="5"/>
      <c r="DP360" s="5"/>
      <c r="DQ360" s="5"/>
      <c r="DT360" s="5"/>
      <c r="DU360" s="5"/>
      <c r="DV360" s="5"/>
      <c r="DW360" s="5"/>
      <c r="DX360" s="5"/>
      <c r="DY360" s="5"/>
      <c r="DZ360" s="5"/>
      <c r="EA360" s="5"/>
      <c r="EF360" s="5"/>
      <c r="EG360" s="5"/>
      <c r="EH360" s="5"/>
      <c r="EI360" s="5"/>
      <c r="EJ360" s="5"/>
      <c r="EK360" s="5"/>
      <c r="EL360" s="5"/>
      <c r="EM360" s="5"/>
      <c r="EQ360" s="5"/>
      <c r="ER360" s="5"/>
      <c r="ES360" s="5"/>
      <c r="ET360" s="5"/>
      <c r="EU360" s="5"/>
    </row>
    <row r="361" spans="113:151" ht="12.75" customHeight="1">
      <c r="DI361" s="5"/>
      <c r="DJ361" s="5"/>
      <c r="DK361" s="5"/>
      <c r="DL361" s="5"/>
      <c r="DM361" s="5"/>
      <c r="DN361" s="5"/>
      <c r="DO361" s="5"/>
      <c r="DP361" s="5"/>
      <c r="DQ361" s="5"/>
      <c r="DT361" s="5"/>
      <c r="DU361" s="5"/>
      <c r="DV361" s="5"/>
      <c r="DW361" s="5"/>
      <c r="DX361" s="5"/>
      <c r="DY361" s="5"/>
      <c r="DZ361" s="5"/>
      <c r="EA361" s="5"/>
      <c r="EF361" s="5"/>
      <c r="EG361" s="5"/>
      <c r="EH361" s="5"/>
      <c r="EI361" s="5"/>
      <c r="EJ361" s="5"/>
      <c r="EK361" s="5"/>
      <c r="EL361" s="5"/>
      <c r="EM361" s="5"/>
      <c r="EQ361" s="5"/>
      <c r="ER361" s="5"/>
      <c r="ES361" s="5"/>
      <c r="ET361" s="5"/>
      <c r="EU361" s="5"/>
    </row>
    <row r="362" spans="113:151" ht="12.75" customHeight="1">
      <c r="DI362" s="5"/>
      <c r="DJ362" s="5"/>
      <c r="DK362" s="5"/>
      <c r="DL362" s="5"/>
      <c r="DM362" s="5"/>
      <c r="DN362" s="5"/>
      <c r="DO362" s="5"/>
      <c r="DP362" s="5"/>
      <c r="DQ362" s="5"/>
      <c r="DT362" s="5"/>
      <c r="DU362" s="5"/>
      <c r="DV362" s="5"/>
      <c r="DW362" s="5"/>
      <c r="DX362" s="5"/>
      <c r="DY362" s="5"/>
      <c r="DZ362" s="5"/>
      <c r="EA362" s="5"/>
      <c r="EF362" s="5"/>
      <c r="EG362" s="5"/>
      <c r="EH362" s="5"/>
      <c r="EI362" s="5"/>
      <c r="EJ362" s="5"/>
      <c r="EK362" s="5"/>
      <c r="EL362" s="5"/>
      <c r="EM362" s="5"/>
      <c r="EQ362" s="5"/>
      <c r="ER362" s="5"/>
      <c r="ES362" s="5"/>
      <c r="ET362" s="5"/>
      <c r="EU362" s="5"/>
    </row>
    <row r="363" spans="113:151" ht="12.75" customHeight="1">
      <c r="DI363" s="5"/>
      <c r="DJ363" s="5"/>
      <c r="DK363" s="5"/>
      <c r="DL363" s="5"/>
      <c r="DM363" s="5"/>
      <c r="DN363" s="5"/>
      <c r="DO363" s="5"/>
      <c r="DP363" s="5"/>
      <c r="DQ363" s="5"/>
      <c r="DT363" s="5"/>
      <c r="DU363" s="5"/>
      <c r="DV363" s="5"/>
      <c r="DW363" s="5"/>
      <c r="DX363" s="5"/>
      <c r="DY363" s="5"/>
      <c r="DZ363" s="5"/>
      <c r="EA363" s="5"/>
      <c r="EF363" s="5"/>
      <c r="EG363" s="5"/>
      <c r="EH363" s="5"/>
      <c r="EI363" s="5"/>
      <c r="EJ363" s="5"/>
      <c r="EK363" s="5"/>
      <c r="EL363" s="5"/>
      <c r="EM363" s="5"/>
      <c r="EQ363" s="5"/>
      <c r="ER363" s="5"/>
      <c r="ES363" s="5"/>
      <c r="ET363" s="5"/>
      <c r="EU363" s="5"/>
    </row>
    <row r="364" spans="113:151" ht="12.75" customHeight="1">
      <c r="DI364" s="5"/>
      <c r="DJ364" s="5"/>
      <c r="DK364" s="5"/>
      <c r="DL364" s="5"/>
      <c r="DM364" s="5"/>
      <c r="DN364" s="5"/>
      <c r="DO364" s="5"/>
      <c r="DP364" s="5"/>
      <c r="DQ364" s="5"/>
      <c r="DT364" s="5"/>
      <c r="DU364" s="5"/>
      <c r="DV364" s="5"/>
      <c r="DW364" s="5"/>
      <c r="DX364" s="5"/>
      <c r="DY364" s="5"/>
      <c r="DZ364" s="5"/>
      <c r="EA364" s="5"/>
      <c r="EF364" s="5"/>
      <c r="EG364" s="5"/>
      <c r="EH364" s="5"/>
      <c r="EI364" s="5"/>
      <c r="EJ364" s="5"/>
      <c r="EK364" s="5"/>
      <c r="EL364" s="5"/>
      <c r="EM364" s="5"/>
      <c r="EQ364" s="5"/>
      <c r="ER364" s="5"/>
      <c r="ES364" s="5"/>
      <c r="ET364" s="5"/>
      <c r="EU364" s="5"/>
    </row>
    <row r="365" spans="113:151" ht="12.75" customHeight="1">
      <c r="DI365" s="5"/>
      <c r="DJ365" s="5"/>
      <c r="DK365" s="5"/>
      <c r="DL365" s="5"/>
      <c r="DM365" s="5"/>
      <c r="DN365" s="5"/>
      <c r="DO365" s="5"/>
      <c r="DP365" s="5"/>
      <c r="DQ365" s="5"/>
      <c r="DT365" s="5"/>
      <c r="DU365" s="5"/>
      <c r="DV365" s="5"/>
      <c r="DW365" s="5"/>
      <c r="DX365" s="5"/>
      <c r="DY365" s="5"/>
      <c r="DZ365" s="5"/>
      <c r="EA365" s="5"/>
      <c r="EF365" s="5"/>
      <c r="EG365" s="5"/>
      <c r="EH365" s="5"/>
      <c r="EI365" s="5"/>
      <c r="EJ365" s="5"/>
      <c r="EK365" s="5"/>
      <c r="EL365" s="5"/>
      <c r="EM365" s="5"/>
      <c r="EQ365" s="5"/>
      <c r="ER365" s="5"/>
      <c r="ES365" s="5"/>
      <c r="ET365" s="5"/>
      <c r="EU365" s="5"/>
    </row>
    <row r="366" spans="113:151" ht="12.75" customHeight="1">
      <c r="DI366" s="5"/>
      <c r="DJ366" s="5"/>
      <c r="DK366" s="5"/>
      <c r="DL366" s="5"/>
      <c r="DM366" s="5"/>
      <c r="DN366" s="5"/>
      <c r="DO366" s="5"/>
      <c r="DP366" s="5"/>
      <c r="DQ366" s="5"/>
      <c r="DT366" s="5"/>
      <c r="DU366" s="5"/>
      <c r="DV366" s="5"/>
      <c r="DW366" s="5"/>
      <c r="DX366" s="5"/>
      <c r="DY366" s="5"/>
      <c r="DZ366" s="5"/>
      <c r="EA366" s="5"/>
      <c r="EF366" s="5"/>
      <c r="EG366" s="5"/>
      <c r="EH366" s="5"/>
      <c r="EI366" s="5"/>
      <c r="EJ366" s="5"/>
      <c r="EK366" s="5"/>
      <c r="EL366" s="5"/>
      <c r="EM366" s="5"/>
      <c r="EQ366" s="5"/>
      <c r="ER366" s="5"/>
      <c r="ES366" s="5"/>
      <c r="ET366" s="5"/>
      <c r="EU366" s="5"/>
    </row>
    <row r="367" spans="113:151" ht="12.75" customHeight="1">
      <c r="DI367" s="5"/>
      <c r="DJ367" s="5"/>
      <c r="DK367" s="5"/>
      <c r="DL367" s="5"/>
      <c r="DM367" s="5"/>
      <c r="DN367" s="5"/>
      <c r="DO367" s="5"/>
      <c r="DP367" s="5"/>
      <c r="DQ367" s="5"/>
      <c r="DT367" s="5"/>
      <c r="DU367" s="5"/>
      <c r="DV367" s="5"/>
      <c r="DW367" s="5"/>
      <c r="DX367" s="5"/>
      <c r="DY367" s="5"/>
      <c r="DZ367" s="5"/>
      <c r="EA367" s="5"/>
      <c r="EF367" s="5"/>
      <c r="EG367" s="5"/>
      <c r="EH367" s="5"/>
      <c r="EI367" s="5"/>
      <c r="EJ367" s="5"/>
      <c r="EK367" s="5"/>
      <c r="EL367" s="5"/>
      <c r="EM367" s="5"/>
      <c r="EQ367" s="5"/>
      <c r="ER367" s="5"/>
      <c r="ES367" s="5"/>
      <c r="ET367" s="5"/>
      <c r="EU367" s="5"/>
    </row>
    <row r="368" spans="113:151" ht="12.75" customHeight="1">
      <c r="DI368" s="5"/>
      <c r="DJ368" s="5"/>
      <c r="DK368" s="5"/>
      <c r="DL368" s="5"/>
      <c r="DM368" s="5"/>
      <c r="DN368" s="5"/>
      <c r="DO368" s="5"/>
      <c r="DP368" s="5"/>
      <c r="DQ368" s="5"/>
      <c r="DT368" s="5"/>
      <c r="DU368" s="5"/>
      <c r="DV368" s="5"/>
      <c r="DW368" s="5"/>
      <c r="DX368" s="5"/>
      <c r="DY368" s="5"/>
      <c r="DZ368" s="5"/>
      <c r="EA368" s="5"/>
      <c r="EF368" s="5"/>
      <c r="EG368" s="5"/>
      <c r="EH368" s="5"/>
      <c r="EI368" s="5"/>
      <c r="EJ368" s="5"/>
      <c r="EK368" s="5"/>
      <c r="EL368" s="5"/>
      <c r="EM368" s="5"/>
      <c r="EQ368" s="5"/>
      <c r="ER368" s="5"/>
      <c r="ES368" s="5"/>
      <c r="ET368" s="5"/>
      <c r="EU368" s="5"/>
    </row>
    <row r="369" spans="113:151" ht="12.75" customHeight="1">
      <c r="DI369" s="5"/>
      <c r="DJ369" s="5"/>
      <c r="DK369" s="5"/>
      <c r="DL369" s="5"/>
      <c r="DM369" s="5"/>
      <c r="DN369" s="5"/>
      <c r="DO369" s="5"/>
      <c r="DP369" s="5"/>
      <c r="DQ369" s="5"/>
      <c r="DT369" s="5"/>
      <c r="DU369" s="5"/>
      <c r="DV369" s="5"/>
      <c r="DW369" s="5"/>
      <c r="DX369" s="5"/>
      <c r="DY369" s="5"/>
      <c r="DZ369" s="5"/>
      <c r="EA369" s="5"/>
      <c r="EF369" s="5"/>
      <c r="EG369" s="5"/>
      <c r="EH369" s="5"/>
      <c r="EI369" s="5"/>
      <c r="EJ369" s="5"/>
      <c r="EK369" s="5"/>
      <c r="EL369" s="5"/>
      <c r="EM369" s="5"/>
      <c r="EQ369" s="5"/>
      <c r="ER369" s="5"/>
      <c r="ES369" s="5"/>
      <c r="ET369" s="5"/>
      <c r="EU369" s="5"/>
    </row>
    <row r="370" spans="113:151" ht="12.75" customHeight="1">
      <c r="DI370" s="5"/>
      <c r="DJ370" s="5"/>
      <c r="DK370" s="5"/>
      <c r="DL370" s="5"/>
      <c r="DM370" s="5"/>
      <c r="DN370" s="5"/>
      <c r="DO370" s="5"/>
      <c r="DP370" s="5"/>
      <c r="DQ370" s="5"/>
      <c r="DT370" s="5"/>
      <c r="DU370" s="5"/>
      <c r="DV370" s="5"/>
      <c r="DW370" s="5"/>
      <c r="DX370" s="5"/>
      <c r="DY370" s="5"/>
      <c r="DZ370" s="5"/>
      <c r="EA370" s="5"/>
      <c r="EF370" s="5"/>
      <c r="EG370" s="5"/>
      <c r="EH370" s="5"/>
      <c r="EI370" s="5"/>
      <c r="EJ370" s="5"/>
      <c r="EK370" s="5"/>
      <c r="EL370" s="5"/>
      <c r="EM370" s="5"/>
      <c r="EQ370" s="5"/>
      <c r="ER370" s="5"/>
      <c r="ES370" s="5"/>
      <c r="ET370" s="5"/>
      <c r="EU370" s="5"/>
    </row>
    <row r="371" spans="113:151" ht="12.75" customHeight="1">
      <c r="DI371" s="5"/>
      <c r="DJ371" s="5"/>
      <c r="DK371" s="5"/>
      <c r="DL371" s="5"/>
      <c r="DM371" s="5"/>
      <c r="DN371" s="5"/>
      <c r="DO371" s="5"/>
      <c r="DP371" s="5"/>
      <c r="DQ371" s="5"/>
      <c r="DT371" s="5"/>
      <c r="DU371" s="5"/>
      <c r="DV371" s="5"/>
      <c r="DW371" s="5"/>
      <c r="DX371" s="5"/>
      <c r="DY371" s="5"/>
      <c r="DZ371" s="5"/>
      <c r="EA371" s="5"/>
      <c r="EF371" s="5"/>
      <c r="EG371" s="5"/>
      <c r="EH371" s="5"/>
      <c r="EI371" s="5"/>
      <c r="EJ371" s="5"/>
      <c r="EK371" s="5"/>
      <c r="EL371" s="5"/>
      <c r="EM371" s="5"/>
      <c r="EQ371" s="5"/>
      <c r="ER371" s="5"/>
      <c r="ES371" s="5"/>
      <c r="ET371" s="5"/>
      <c r="EU371" s="5"/>
    </row>
    <row r="372" spans="113:151" ht="12.75" customHeight="1">
      <c r="DI372" s="5"/>
      <c r="DJ372" s="5"/>
      <c r="DK372" s="5"/>
      <c r="DL372" s="5"/>
      <c r="DM372" s="5"/>
      <c r="DN372" s="5"/>
      <c r="DO372" s="5"/>
      <c r="DP372" s="5"/>
      <c r="DQ372" s="5"/>
      <c r="DT372" s="5"/>
      <c r="DU372" s="5"/>
      <c r="DV372" s="5"/>
      <c r="DW372" s="5"/>
      <c r="DX372" s="5"/>
      <c r="DY372" s="5"/>
      <c r="DZ372" s="5"/>
      <c r="EA372" s="5"/>
      <c r="EF372" s="5"/>
      <c r="EG372" s="5"/>
      <c r="EH372" s="5"/>
      <c r="EI372" s="5"/>
      <c r="EJ372" s="5"/>
      <c r="EK372" s="5"/>
      <c r="EL372" s="5"/>
      <c r="EM372" s="5"/>
      <c r="EQ372" s="5"/>
      <c r="ER372" s="5"/>
      <c r="ES372" s="5"/>
      <c r="ET372" s="5"/>
      <c r="EU372" s="5"/>
    </row>
    <row r="373" spans="113:151" ht="12.75" customHeight="1">
      <c r="DI373" s="5"/>
      <c r="DJ373" s="5"/>
      <c r="DK373" s="5"/>
      <c r="DL373" s="5"/>
      <c r="DM373" s="5"/>
      <c r="DN373" s="5"/>
      <c r="DO373" s="5"/>
      <c r="DP373" s="5"/>
      <c r="DQ373" s="5"/>
      <c r="DT373" s="5"/>
      <c r="DU373" s="5"/>
      <c r="DV373" s="5"/>
      <c r="DW373" s="5"/>
      <c r="DX373" s="5"/>
      <c r="DY373" s="5"/>
      <c r="DZ373" s="5"/>
      <c r="EA373" s="5"/>
      <c r="EF373" s="5"/>
      <c r="EG373" s="5"/>
      <c r="EH373" s="5"/>
      <c r="EI373" s="5"/>
      <c r="EJ373" s="5"/>
      <c r="EK373" s="5"/>
      <c r="EL373" s="5"/>
      <c r="EM373" s="5"/>
      <c r="EQ373" s="5"/>
      <c r="ER373" s="5"/>
      <c r="ES373" s="5"/>
      <c r="ET373" s="5"/>
      <c r="EU373" s="5"/>
    </row>
    <row r="374" spans="113:151" ht="12.75" customHeight="1">
      <c r="DI374" s="5"/>
      <c r="DJ374" s="5"/>
      <c r="DK374" s="5"/>
      <c r="DL374" s="5"/>
      <c r="DM374" s="5"/>
      <c r="DN374" s="5"/>
      <c r="DO374" s="5"/>
      <c r="DP374" s="5"/>
      <c r="DQ374" s="5"/>
      <c r="DT374" s="5"/>
      <c r="DU374" s="5"/>
      <c r="DV374" s="5"/>
      <c r="DW374" s="5"/>
      <c r="DX374" s="5"/>
      <c r="DY374" s="5"/>
      <c r="DZ374" s="5"/>
      <c r="EA374" s="5"/>
      <c r="EF374" s="5"/>
      <c r="EG374" s="5"/>
      <c r="EH374" s="5"/>
      <c r="EI374" s="5"/>
      <c r="EJ374" s="5"/>
      <c r="EK374" s="5"/>
      <c r="EL374" s="5"/>
      <c r="EM374" s="5"/>
      <c r="EQ374" s="5"/>
      <c r="ER374" s="5"/>
      <c r="ES374" s="5"/>
      <c r="ET374" s="5"/>
      <c r="EU374" s="5"/>
    </row>
    <row r="375" spans="113:151" ht="12.75" customHeight="1">
      <c r="DI375" s="5"/>
      <c r="DJ375" s="5"/>
      <c r="DK375" s="5"/>
      <c r="DL375" s="5"/>
      <c r="DM375" s="5"/>
      <c r="DN375" s="5"/>
      <c r="DO375" s="5"/>
      <c r="DP375" s="5"/>
      <c r="DQ375" s="5"/>
      <c r="DT375" s="5"/>
      <c r="DU375" s="5"/>
      <c r="DV375" s="5"/>
      <c r="DW375" s="5"/>
      <c r="DX375" s="5"/>
      <c r="DY375" s="5"/>
      <c r="DZ375" s="5"/>
      <c r="EA375" s="5"/>
      <c r="EF375" s="5"/>
      <c r="EG375" s="5"/>
      <c r="EH375" s="5"/>
      <c r="EI375" s="5"/>
      <c r="EJ375" s="5"/>
      <c r="EK375" s="5"/>
      <c r="EL375" s="5"/>
      <c r="EM375" s="5"/>
      <c r="EQ375" s="5"/>
      <c r="ER375" s="5"/>
      <c r="ES375" s="5"/>
      <c r="ET375" s="5"/>
      <c r="EU375" s="5"/>
    </row>
    <row r="376" spans="113:151" ht="12.75" customHeight="1">
      <c r="DI376" s="5"/>
      <c r="DJ376" s="5"/>
      <c r="DK376" s="5"/>
      <c r="DL376" s="5"/>
      <c r="DM376" s="5"/>
      <c r="DN376" s="5"/>
      <c r="DO376" s="5"/>
      <c r="DP376" s="5"/>
      <c r="DQ376" s="5"/>
      <c r="DT376" s="5"/>
      <c r="DU376" s="5"/>
      <c r="DV376" s="5"/>
      <c r="DW376" s="5"/>
      <c r="DX376" s="5"/>
      <c r="DY376" s="5"/>
      <c r="DZ376" s="5"/>
      <c r="EA376" s="5"/>
      <c r="EF376" s="5"/>
      <c r="EG376" s="5"/>
      <c r="EH376" s="5"/>
      <c r="EI376" s="5"/>
      <c r="EJ376" s="5"/>
      <c r="EK376" s="5"/>
      <c r="EL376" s="5"/>
      <c r="EM376" s="5"/>
      <c r="EQ376" s="5"/>
      <c r="ER376" s="5"/>
      <c r="ES376" s="5"/>
      <c r="ET376" s="5"/>
      <c r="EU376" s="5"/>
    </row>
    <row r="377" spans="113:151" ht="12.75" customHeight="1">
      <c r="DI377" s="5"/>
      <c r="DJ377" s="5"/>
      <c r="DK377" s="5"/>
      <c r="DL377" s="5"/>
      <c r="DM377" s="5"/>
      <c r="DN377" s="5"/>
      <c r="DO377" s="5"/>
      <c r="DP377" s="5"/>
      <c r="DQ377" s="5"/>
      <c r="DT377" s="5"/>
      <c r="DU377" s="5"/>
      <c r="DV377" s="5"/>
      <c r="DW377" s="5"/>
      <c r="DX377" s="5"/>
      <c r="DY377" s="5"/>
      <c r="DZ377" s="5"/>
      <c r="EA377" s="5"/>
      <c r="EF377" s="5"/>
      <c r="EG377" s="5"/>
      <c r="EH377" s="5"/>
      <c r="EI377" s="5"/>
      <c r="EJ377" s="5"/>
      <c r="EK377" s="5"/>
      <c r="EL377" s="5"/>
      <c r="EM377" s="5"/>
      <c r="EQ377" s="5"/>
      <c r="ER377" s="5"/>
      <c r="ES377" s="5"/>
      <c r="ET377" s="5"/>
      <c r="EU377" s="5"/>
    </row>
    <row r="378" spans="113:151" ht="12.75" customHeight="1">
      <c r="DI378" s="5"/>
      <c r="DJ378" s="5"/>
      <c r="DK378" s="5"/>
      <c r="DL378" s="5"/>
      <c r="DM378" s="5"/>
      <c r="DN378" s="5"/>
      <c r="DO378" s="5"/>
      <c r="DP378" s="5"/>
      <c r="DQ378" s="5"/>
      <c r="DT378" s="5"/>
      <c r="DU378" s="5"/>
      <c r="DV378" s="5"/>
      <c r="DW378" s="5"/>
      <c r="DX378" s="5"/>
      <c r="DY378" s="5"/>
      <c r="DZ378" s="5"/>
      <c r="EA378" s="5"/>
      <c r="EF378" s="5"/>
      <c r="EG378" s="5"/>
      <c r="EH378" s="5"/>
      <c r="EI378" s="5"/>
      <c r="EJ378" s="5"/>
      <c r="EK378" s="5"/>
      <c r="EL378" s="5"/>
      <c r="EM378" s="5"/>
      <c r="EQ378" s="5"/>
      <c r="ER378" s="5"/>
      <c r="ES378" s="5"/>
      <c r="ET378" s="5"/>
      <c r="EU378" s="5"/>
    </row>
    <row r="379" spans="113:151" ht="12.75" customHeight="1">
      <c r="DI379" s="5"/>
      <c r="DJ379" s="5"/>
      <c r="DK379" s="5"/>
      <c r="DL379" s="5"/>
      <c r="DM379" s="5"/>
      <c r="DN379" s="5"/>
      <c r="DO379" s="5"/>
      <c r="DP379" s="5"/>
      <c r="DQ379" s="5"/>
      <c r="DT379" s="5"/>
      <c r="DU379" s="5"/>
      <c r="DV379" s="5"/>
      <c r="DW379" s="5"/>
      <c r="DX379" s="5"/>
      <c r="DY379" s="5"/>
      <c r="DZ379" s="5"/>
      <c r="EA379" s="5"/>
      <c r="EF379" s="5"/>
      <c r="EG379" s="5"/>
      <c r="EH379" s="5"/>
      <c r="EI379" s="5"/>
      <c r="EJ379" s="5"/>
      <c r="EK379" s="5"/>
      <c r="EL379" s="5"/>
      <c r="EM379" s="5"/>
      <c r="EQ379" s="5"/>
      <c r="ER379" s="5"/>
      <c r="ES379" s="5"/>
      <c r="ET379" s="5"/>
      <c r="EU379" s="5"/>
    </row>
    <row r="380" spans="113:151" ht="12.75" customHeight="1">
      <c r="DI380" s="5"/>
      <c r="DJ380" s="5"/>
      <c r="DK380" s="5"/>
      <c r="DL380" s="5"/>
      <c r="DM380" s="5"/>
      <c r="DN380" s="5"/>
      <c r="DO380" s="5"/>
      <c r="DP380" s="5"/>
      <c r="DQ380" s="5"/>
      <c r="DT380" s="5"/>
      <c r="DU380" s="5"/>
      <c r="DV380" s="5"/>
      <c r="DW380" s="5"/>
      <c r="DX380" s="5"/>
      <c r="DY380" s="5"/>
      <c r="DZ380" s="5"/>
      <c r="EA380" s="5"/>
      <c r="EF380" s="5"/>
      <c r="EG380" s="5"/>
      <c r="EH380" s="5"/>
      <c r="EI380" s="5"/>
      <c r="EJ380" s="5"/>
      <c r="EK380" s="5"/>
      <c r="EL380" s="5"/>
      <c r="EM380" s="5"/>
      <c r="EQ380" s="5"/>
      <c r="ER380" s="5"/>
      <c r="ES380" s="5"/>
      <c r="ET380" s="5"/>
      <c r="EU380" s="5"/>
    </row>
    <row r="381" spans="113:151" ht="12.75" customHeight="1">
      <c r="DI381" s="5"/>
      <c r="DJ381" s="5"/>
      <c r="DK381" s="5"/>
      <c r="DL381" s="5"/>
      <c r="DM381" s="5"/>
      <c r="DN381" s="5"/>
      <c r="DO381" s="5"/>
      <c r="DP381" s="5"/>
      <c r="DQ381" s="5"/>
      <c r="DT381" s="5"/>
      <c r="DU381" s="5"/>
      <c r="DV381" s="5"/>
      <c r="DW381" s="5"/>
      <c r="DX381" s="5"/>
      <c r="DY381" s="5"/>
      <c r="DZ381" s="5"/>
      <c r="EA381" s="5"/>
      <c r="EF381" s="5"/>
      <c r="EG381" s="5"/>
      <c r="EH381" s="5"/>
      <c r="EI381" s="5"/>
      <c r="EJ381" s="5"/>
      <c r="EK381" s="5"/>
      <c r="EL381" s="5"/>
      <c r="EM381" s="5"/>
      <c r="EQ381" s="5"/>
      <c r="ER381" s="5"/>
      <c r="ES381" s="5"/>
      <c r="ET381" s="5"/>
      <c r="EU381" s="5"/>
    </row>
    <row r="382" spans="113:151" ht="12.75" customHeight="1">
      <c r="DI382" s="5"/>
      <c r="DJ382" s="5"/>
      <c r="DK382" s="5"/>
      <c r="DL382" s="5"/>
      <c r="DM382" s="5"/>
      <c r="DN382" s="5"/>
      <c r="DO382" s="5"/>
      <c r="DP382" s="5"/>
      <c r="DQ382" s="5"/>
      <c r="DT382" s="5"/>
      <c r="DU382" s="5"/>
      <c r="DV382" s="5"/>
      <c r="DW382" s="5"/>
      <c r="DX382" s="5"/>
      <c r="DY382" s="5"/>
      <c r="DZ382" s="5"/>
      <c r="EA382" s="5"/>
      <c r="EF382" s="5"/>
      <c r="EG382" s="5"/>
      <c r="EH382" s="5"/>
      <c r="EI382" s="5"/>
      <c r="EJ382" s="5"/>
      <c r="EK382" s="5"/>
      <c r="EL382" s="5"/>
      <c r="EM382" s="5"/>
      <c r="EQ382" s="5"/>
      <c r="ER382" s="5"/>
      <c r="ES382" s="5"/>
      <c r="ET382" s="5"/>
      <c r="EU382" s="5"/>
    </row>
    <row r="383" spans="113:151" ht="12.75" customHeight="1">
      <c r="DI383" s="5"/>
      <c r="DJ383" s="5"/>
      <c r="DK383" s="5"/>
      <c r="DL383" s="5"/>
      <c r="DM383" s="5"/>
      <c r="DN383" s="5"/>
      <c r="DO383" s="5"/>
      <c r="DP383" s="5"/>
      <c r="DQ383" s="5"/>
      <c r="DT383" s="5"/>
      <c r="DU383" s="5"/>
      <c r="DV383" s="5"/>
      <c r="DW383" s="5"/>
      <c r="DX383" s="5"/>
      <c r="DY383" s="5"/>
      <c r="DZ383" s="5"/>
      <c r="EA383" s="5"/>
      <c r="EF383" s="5"/>
      <c r="EG383" s="5"/>
      <c r="EH383" s="5"/>
      <c r="EI383" s="5"/>
      <c r="EJ383" s="5"/>
      <c r="EK383" s="5"/>
      <c r="EL383" s="5"/>
      <c r="EM383" s="5"/>
      <c r="EQ383" s="5"/>
      <c r="ER383" s="5"/>
      <c r="ES383" s="5"/>
      <c r="ET383" s="5"/>
      <c r="EU383" s="5"/>
    </row>
    <row r="384" spans="113:151" ht="12.75" customHeight="1">
      <c r="DI384" s="5"/>
      <c r="DJ384" s="5"/>
      <c r="DK384" s="5"/>
      <c r="DL384" s="5"/>
      <c r="DM384" s="5"/>
      <c r="DN384" s="5"/>
      <c r="DO384" s="5"/>
      <c r="DP384" s="5"/>
      <c r="DQ384" s="5"/>
      <c r="DT384" s="5"/>
      <c r="DU384" s="5"/>
      <c r="DV384" s="5"/>
      <c r="DW384" s="5"/>
      <c r="DX384" s="5"/>
      <c r="DY384" s="5"/>
      <c r="DZ384" s="5"/>
      <c r="EA384" s="5"/>
      <c r="EF384" s="5"/>
      <c r="EG384" s="5"/>
      <c r="EH384" s="5"/>
      <c r="EI384" s="5"/>
      <c r="EJ384" s="5"/>
      <c r="EK384" s="5"/>
      <c r="EL384" s="5"/>
      <c r="EM384" s="5"/>
      <c r="EQ384" s="5"/>
      <c r="ER384" s="5"/>
      <c r="ES384" s="5"/>
      <c r="ET384" s="5"/>
      <c r="EU384" s="5"/>
    </row>
    <row r="385" spans="113:151" ht="12.75" customHeight="1">
      <c r="DI385" s="5"/>
      <c r="DJ385" s="5"/>
      <c r="DK385" s="5"/>
      <c r="DL385" s="5"/>
      <c r="DM385" s="5"/>
      <c r="DN385" s="5"/>
      <c r="DO385" s="5"/>
      <c r="DP385" s="5"/>
      <c r="DQ385" s="5"/>
      <c r="DT385" s="5"/>
      <c r="DU385" s="5"/>
      <c r="DV385" s="5"/>
      <c r="DW385" s="5"/>
      <c r="DX385" s="5"/>
      <c r="DY385" s="5"/>
      <c r="DZ385" s="5"/>
      <c r="EA385" s="5"/>
      <c r="EF385" s="5"/>
      <c r="EG385" s="5"/>
      <c r="EH385" s="5"/>
      <c r="EI385" s="5"/>
      <c r="EJ385" s="5"/>
      <c r="EK385" s="5"/>
      <c r="EL385" s="5"/>
      <c r="EM385" s="5"/>
      <c r="EQ385" s="5"/>
      <c r="ER385" s="5"/>
      <c r="ES385" s="5"/>
      <c r="ET385" s="5"/>
      <c r="EU385" s="5"/>
    </row>
    <row r="386" spans="113:151" ht="12.75" customHeight="1">
      <c r="DI386" s="5"/>
      <c r="DJ386" s="5"/>
      <c r="DK386" s="5"/>
      <c r="DL386" s="5"/>
      <c r="DM386" s="5"/>
      <c r="DN386" s="5"/>
      <c r="DO386" s="5"/>
      <c r="DP386" s="5"/>
      <c r="DQ386" s="5"/>
      <c r="DT386" s="5"/>
      <c r="DU386" s="5"/>
      <c r="DV386" s="5"/>
      <c r="DW386" s="5"/>
      <c r="DX386" s="5"/>
      <c r="DY386" s="5"/>
      <c r="DZ386" s="5"/>
      <c r="EA386" s="5"/>
      <c r="EF386" s="5"/>
      <c r="EG386" s="5"/>
      <c r="EH386" s="5"/>
      <c r="EI386" s="5"/>
      <c r="EJ386" s="5"/>
      <c r="EK386" s="5"/>
      <c r="EL386" s="5"/>
      <c r="EM386" s="5"/>
      <c r="EQ386" s="5"/>
      <c r="ER386" s="5"/>
      <c r="ES386" s="5"/>
      <c r="ET386" s="5"/>
      <c r="EU386" s="5"/>
    </row>
    <row r="387" spans="113:151" ht="12.75" customHeight="1">
      <c r="DI387" s="5"/>
      <c r="DJ387" s="5"/>
      <c r="DK387" s="5"/>
      <c r="DL387" s="5"/>
      <c r="DM387" s="5"/>
      <c r="DN387" s="5"/>
      <c r="DO387" s="5"/>
      <c r="DP387" s="5"/>
      <c r="DQ387" s="5"/>
      <c r="DT387" s="5"/>
      <c r="DU387" s="5"/>
      <c r="DV387" s="5"/>
      <c r="DW387" s="5"/>
      <c r="DX387" s="5"/>
      <c r="DY387" s="5"/>
      <c r="DZ387" s="5"/>
      <c r="EA387" s="5"/>
      <c r="EF387" s="5"/>
      <c r="EG387" s="5"/>
      <c r="EH387" s="5"/>
      <c r="EI387" s="5"/>
      <c r="EJ387" s="5"/>
      <c r="EK387" s="5"/>
      <c r="EL387" s="5"/>
      <c r="EM387" s="5"/>
      <c r="EQ387" s="5"/>
      <c r="ER387" s="5"/>
      <c r="ES387" s="5"/>
      <c r="ET387" s="5"/>
      <c r="EU387" s="5"/>
    </row>
    <row r="388" spans="113:151" ht="12.75" customHeight="1">
      <c r="DI388" s="5"/>
      <c r="DJ388" s="5"/>
      <c r="DK388" s="5"/>
      <c r="DL388" s="5"/>
      <c r="DM388" s="5"/>
      <c r="DN388" s="5"/>
      <c r="DO388" s="5"/>
      <c r="DP388" s="5"/>
      <c r="DQ388" s="5"/>
      <c r="DT388" s="5"/>
      <c r="DU388" s="5"/>
      <c r="DV388" s="5"/>
      <c r="DW388" s="5"/>
      <c r="DX388" s="5"/>
      <c r="DY388" s="5"/>
      <c r="DZ388" s="5"/>
      <c r="EA388" s="5"/>
      <c r="EF388" s="5"/>
      <c r="EG388" s="5"/>
      <c r="EH388" s="5"/>
      <c r="EI388" s="5"/>
      <c r="EJ388" s="5"/>
      <c r="EK388" s="5"/>
      <c r="EL388" s="5"/>
      <c r="EM388" s="5"/>
      <c r="EQ388" s="5"/>
      <c r="ER388" s="5"/>
      <c r="ES388" s="5"/>
      <c r="ET388" s="5"/>
      <c r="EU388" s="5"/>
    </row>
    <row r="389" spans="113:151" ht="12.75" customHeight="1">
      <c r="DI389" s="5"/>
      <c r="DJ389" s="5"/>
      <c r="DK389" s="5"/>
      <c r="DL389" s="5"/>
      <c r="DM389" s="5"/>
      <c r="DN389" s="5"/>
      <c r="DO389" s="5"/>
      <c r="DP389" s="5"/>
      <c r="DQ389" s="5"/>
      <c r="DT389" s="5"/>
      <c r="DU389" s="5"/>
      <c r="DV389" s="5"/>
      <c r="DW389" s="5"/>
      <c r="DX389" s="5"/>
      <c r="DY389" s="5"/>
      <c r="DZ389" s="5"/>
      <c r="EA389" s="5"/>
      <c r="EF389" s="5"/>
      <c r="EG389" s="5"/>
      <c r="EH389" s="5"/>
      <c r="EI389" s="5"/>
      <c r="EJ389" s="5"/>
      <c r="EK389" s="5"/>
      <c r="EL389" s="5"/>
      <c r="EM389" s="5"/>
      <c r="EQ389" s="5"/>
      <c r="ER389" s="5"/>
      <c r="ES389" s="5"/>
      <c r="ET389" s="5"/>
      <c r="EU389" s="5"/>
    </row>
    <row r="390" spans="113:151" ht="12.75" customHeight="1">
      <c r="DI390" s="5"/>
      <c r="DJ390" s="5"/>
      <c r="DK390" s="5"/>
      <c r="DL390" s="5"/>
      <c r="DM390" s="5"/>
      <c r="DN390" s="5"/>
      <c r="DO390" s="5"/>
      <c r="DP390" s="5"/>
      <c r="DQ390" s="5"/>
      <c r="DT390" s="5"/>
      <c r="DU390" s="5"/>
      <c r="DV390" s="5"/>
      <c r="DW390" s="5"/>
      <c r="DX390" s="5"/>
      <c r="DY390" s="5"/>
      <c r="DZ390" s="5"/>
      <c r="EA390" s="5"/>
      <c r="EF390" s="5"/>
      <c r="EG390" s="5"/>
      <c r="EH390" s="5"/>
      <c r="EI390" s="5"/>
      <c r="EJ390" s="5"/>
      <c r="EK390" s="5"/>
      <c r="EL390" s="5"/>
      <c r="EM390" s="5"/>
      <c r="EQ390" s="5"/>
      <c r="ER390" s="5"/>
      <c r="ES390" s="5"/>
      <c r="ET390" s="5"/>
      <c r="EU390" s="5"/>
    </row>
    <row r="391" spans="113:151" ht="12.75" customHeight="1">
      <c r="DI391" s="5"/>
      <c r="DJ391" s="5"/>
      <c r="DK391" s="5"/>
      <c r="DL391" s="5"/>
      <c r="DM391" s="5"/>
      <c r="DN391" s="5"/>
      <c r="DO391" s="5"/>
      <c r="DP391" s="5"/>
      <c r="DQ391" s="5"/>
      <c r="DT391" s="5"/>
      <c r="DU391" s="5"/>
      <c r="DV391" s="5"/>
      <c r="DW391" s="5"/>
      <c r="DX391" s="5"/>
      <c r="DY391" s="5"/>
      <c r="DZ391" s="5"/>
      <c r="EA391" s="5"/>
      <c r="EF391" s="5"/>
      <c r="EG391" s="5"/>
      <c r="EH391" s="5"/>
      <c r="EI391" s="5"/>
      <c r="EJ391" s="5"/>
      <c r="EK391" s="5"/>
      <c r="EL391" s="5"/>
      <c r="EM391" s="5"/>
      <c r="EQ391" s="5"/>
      <c r="ER391" s="5"/>
      <c r="ES391" s="5"/>
      <c r="ET391" s="5"/>
      <c r="EU391" s="5"/>
    </row>
    <row r="392" spans="113:151" ht="12.75" customHeight="1">
      <c r="DI392" s="5"/>
      <c r="DJ392" s="5"/>
      <c r="DK392" s="5"/>
      <c r="DL392" s="5"/>
      <c r="DM392" s="5"/>
      <c r="DN392" s="5"/>
      <c r="DO392" s="5"/>
      <c r="DP392" s="5"/>
      <c r="DQ392" s="5"/>
      <c r="DT392" s="5"/>
      <c r="DU392" s="5"/>
      <c r="DV392" s="5"/>
      <c r="DW392" s="5"/>
      <c r="DX392" s="5"/>
      <c r="DY392" s="5"/>
      <c r="DZ392" s="5"/>
      <c r="EA392" s="5"/>
      <c r="EF392" s="5"/>
      <c r="EG392" s="5"/>
      <c r="EH392" s="5"/>
      <c r="EI392" s="5"/>
      <c r="EJ392" s="5"/>
      <c r="EK392" s="5"/>
      <c r="EL392" s="5"/>
      <c r="EM392" s="5"/>
      <c r="EQ392" s="5"/>
      <c r="ER392" s="5"/>
      <c r="ES392" s="5"/>
      <c r="ET392" s="5"/>
      <c r="EU392" s="5"/>
    </row>
    <row r="393" spans="113:151" ht="12.75" customHeight="1">
      <c r="DI393" s="5"/>
      <c r="DJ393" s="5"/>
      <c r="DK393" s="5"/>
      <c r="DL393" s="5"/>
      <c r="DM393" s="5"/>
      <c r="DN393" s="5"/>
      <c r="DO393" s="5"/>
      <c r="DP393" s="5"/>
      <c r="DQ393" s="5"/>
      <c r="DT393" s="5"/>
      <c r="DU393" s="5"/>
      <c r="DV393" s="5"/>
      <c r="DW393" s="5"/>
      <c r="DX393" s="5"/>
      <c r="DY393" s="5"/>
      <c r="DZ393" s="5"/>
      <c r="EA393" s="5"/>
      <c r="EF393" s="5"/>
      <c r="EG393" s="5"/>
      <c r="EH393" s="5"/>
      <c r="EI393" s="5"/>
      <c r="EJ393" s="5"/>
      <c r="EK393" s="5"/>
      <c r="EL393" s="5"/>
      <c r="EM393" s="5"/>
      <c r="EQ393" s="5"/>
      <c r="ER393" s="5"/>
      <c r="ES393" s="5"/>
      <c r="ET393" s="5"/>
      <c r="EU393" s="5"/>
    </row>
    <row r="394" spans="113:151" ht="12.75" customHeight="1">
      <c r="DI394" s="5"/>
      <c r="DJ394" s="5"/>
      <c r="DK394" s="5"/>
      <c r="DL394" s="5"/>
      <c r="DM394" s="5"/>
      <c r="DN394" s="5"/>
      <c r="DO394" s="5"/>
      <c r="DP394" s="5"/>
      <c r="DQ394" s="5"/>
      <c r="DT394" s="5"/>
      <c r="DU394" s="5"/>
      <c r="DV394" s="5"/>
      <c r="DW394" s="5"/>
      <c r="DX394" s="5"/>
      <c r="DY394" s="5"/>
      <c r="DZ394" s="5"/>
      <c r="EA394" s="5"/>
      <c r="EF394" s="5"/>
      <c r="EG394" s="5"/>
      <c r="EH394" s="5"/>
      <c r="EI394" s="5"/>
      <c r="EJ394" s="5"/>
      <c r="EK394" s="5"/>
      <c r="EL394" s="5"/>
      <c r="EM394" s="5"/>
      <c r="EQ394" s="5"/>
      <c r="ER394" s="5"/>
      <c r="ES394" s="5"/>
      <c r="ET394" s="5"/>
      <c r="EU394" s="5"/>
    </row>
    <row r="395" spans="113:151" ht="12.75" customHeight="1">
      <c r="DI395" s="5"/>
      <c r="DJ395" s="5"/>
      <c r="DK395" s="5"/>
      <c r="DL395" s="5"/>
      <c r="DM395" s="5"/>
      <c r="DN395" s="5"/>
      <c r="DO395" s="5"/>
      <c r="DP395" s="5"/>
      <c r="DQ395" s="5"/>
      <c r="DT395" s="5"/>
      <c r="DU395" s="5"/>
      <c r="DV395" s="5"/>
      <c r="DW395" s="5"/>
      <c r="DX395" s="5"/>
      <c r="DY395" s="5"/>
      <c r="DZ395" s="5"/>
      <c r="EA395" s="5"/>
      <c r="EF395" s="5"/>
      <c r="EG395" s="5"/>
      <c r="EH395" s="5"/>
      <c r="EI395" s="5"/>
      <c r="EJ395" s="5"/>
      <c r="EK395" s="5"/>
      <c r="EL395" s="5"/>
      <c r="EM395" s="5"/>
      <c r="EQ395" s="5"/>
      <c r="ER395" s="5"/>
      <c r="ES395" s="5"/>
      <c r="ET395" s="5"/>
      <c r="EU395" s="5"/>
    </row>
    <row r="396" spans="113:151" ht="12.75" customHeight="1">
      <c r="DI396" s="5"/>
      <c r="DJ396" s="5"/>
      <c r="DK396" s="5"/>
      <c r="DL396" s="5"/>
      <c r="DM396" s="5"/>
      <c r="DN396" s="5"/>
      <c r="DO396" s="5"/>
      <c r="DP396" s="5"/>
      <c r="DQ396" s="5"/>
      <c r="DT396" s="5"/>
      <c r="DU396" s="5"/>
      <c r="DV396" s="5"/>
      <c r="DW396" s="5"/>
      <c r="DX396" s="5"/>
      <c r="DY396" s="5"/>
      <c r="DZ396" s="5"/>
      <c r="EA396" s="5"/>
      <c r="EF396" s="5"/>
      <c r="EG396" s="5"/>
      <c r="EH396" s="5"/>
      <c r="EI396" s="5"/>
      <c r="EJ396" s="5"/>
      <c r="EK396" s="5"/>
      <c r="EL396" s="5"/>
      <c r="EM396" s="5"/>
      <c r="EQ396" s="5"/>
      <c r="ER396" s="5"/>
      <c r="ES396" s="5"/>
      <c r="ET396" s="5"/>
      <c r="EU396" s="5"/>
    </row>
    <row r="397" spans="113:151" ht="12.75" customHeight="1">
      <c r="DI397" s="5"/>
      <c r="DJ397" s="5"/>
      <c r="DK397" s="5"/>
      <c r="DL397" s="5"/>
      <c r="DM397" s="5"/>
      <c r="DN397" s="5"/>
      <c r="DO397" s="5"/>
      <c r="DP397" s="5"/>
      <c r="DQ397" s="5"/>
      <c r="DT397" s="5"/>
      <c r="DU397" s="5"/>
      <c r="DV397" s="5"/>
      <c r="DW397" s="5"/>
      <c r="DX397" s="5"/>
      <c r="DY397" s="5"/>
      <c r="DZ397" s="5"/>
      <c r="EA397" s="5"/>
      <c r="EF397" s="5"/>
      <c r="EG397" s="5"/>
      <c r="EH397" s="5"/>
      <c r="EI397" s="5"/>
      <c r="EJ397" s="5"/>
      <c r="EK397" s="5"/>
      <c r="EL397" s="5"/>
      <c r="EM397" s="5"/>
      <c r="EQ397" s="5"/>
      <c r="ER397" s="5"/>
      <c r="ES397" s="5"/>
      <c r="ET397" s="5"/>
      <c r="EU397" s="5"/>
    </row>
    <row r="398" spans="113:151" ht="12.75" customHeight="1">
      <c r="DI398" s="5"/>
      <c r="DJ398" s="5"/>
      <c r="DK398" s="5"/>
      <c r="DL398" s="5"/>
      <c r="DM398" s="5"/>
      <c r="DN398" s="5"/>
      <c r="DO398" s="5"/>
      <c r="DP398" s="5"/>
      <c r="DQ398" s="5"/>
      <c r="DT398" s="5"/>
      <c r="DU398" s="5"/>
      <c r="DV398" s="5"/>
      <c r="DW398" s="5"/>
      <c r="DX398" s="5"/>
      <c r="DY398" s="5"/>
      <c r="DZ398" s="5"/>
      <c r="EA398" s="5"/>
      <c r="EF398" s="5"/>
      <c r="EG398" s="5"/>
      <c r="EH398" s="5"/>
      <c r="EI398" s="5"/>
      <c r="EJ398" s="5"/>
      <c r="EK398" s="5"/>
      <c r="EL398" s="5"/>
      <c r="EM398" s="5"/>
      <c r="EQ398" s="5"/>
      <c r="ER398" s="5"/>
      <c r="ES398" s="5"/>
      <c r="ET398" s="5"/>
      <c r="EU398" s="5"/>
    </row>
    <row r="399" spans="113:151" ht="12.75" customHeight="1">
      <c r="DI399" s="5"/>
      <c r="DJ399" s="5"/>
      <c r="DK399" s="5"/>
      <c r="DL399" s="5"/>
      <c r="DM399" s="5"/>
      <c r="DN399" s="5"/>
      <c r="DO399" s="5"/>
      <c r="DP399" s="5"/>
      <c r="DQ399" s="5"/>
      <c r="DT399" s="5"/>
      <c r="DU399" s="5"/>
      <c r="DV399" s="5"/>
      <c r="DW399" s="5"/>
      <c r="DX399" s="5"/>
      <c r="DY399" s="5"/>
      <c r="DZ399" s="5"/>
      <c r="EA399" s="5"/>
      <c r="EF399" s="5"/>
      <c r="EG399" s="5"/>
      <c r="EH399" s="5"/>
      <c r="EI399" s="5"/>
      <c r="EJ399" s="5"/>
      <c r="EK399" s="5"/>
      <c r="EL399" s="5"/>
      <c r="EM399" s="5"/>
      <c r="EQ399" s="5"/>
      <c r="ER399" s="5"/>
      <c r="ES399" s="5"/>
      <c r="ET399" s="5"/>
      <c r="EU399" s="5"/>
    </row>
    <row r="400" spans="113:151" ht="12.75" customHeight="1">
      <c r="DI400" s="5"/>
      <c r="DJ400" s="5"/>
      <c r="DK400" s="5"/>
      <c r="DL400" s="5"/>
      <c r="DM400" s="5"/>
      <c r="DN400" s="5"/>
      <c r="DO400" s="5"/>
      <c r="DP400" s="5"/>
      <c r="DQ400" s="5"/>
      <c r="DT400" s="5"/>
      <c r="DU400" s="5"/>
      <c r="DV400" s="5"/>
      <c r="DW400" s="5"/>
      <c r="DX400" s="5"/>
      <c r="DY400" s="5"/>
      <c r="DZ400" s="5"/>
      <c r="EA400" s="5"/>
      <c r="EF400" s="5"/>
      <c r="EG400" s="5"/>
      <c r="EH400" s="5"/>
      <c r="EI400" s="5"/>
      <c r="EJ400" s="5"/>
      <c r="EK400" s="5"/>
      <c r="EL400" s="5"/>
      <c r="EM400" s="5"/>
      <c r="EQ400" s="5"/>
      <c r="ER400" s="5"/>
      <c r="ES400" s="5"/>
      <c r="ET400" s="5"/>
      <c r="EU400" s="5"/>
    </row>
    <row r="401" spans="113:151" ht="12.75" customHeight="1">
      <c r="DI401" s="5"/>
      <c r="DJ401" s="5"/>
      <c r="DK401" s="5"/>
      <c r="DL401" s="5"/>
      <c r="DM401" s="5"/>
      <c r="DN401" s="5"/>
      <c r="DO401" s="5"/>
      <c r="DP401" s="5"/>
      <c r="DQ401" s="5"/>
      <c r="DT401" s="5"/>
      <c r="DU401" s="5"/>
      <c r="DV401" s="5"/>
      <c r="DW401" s="5"/>
      <c r="DX401" s="5"/>
      <c r="DY401" s="5"/>
      <c r="DZ401" s="5"/>
      <c r="EA401" s="5"/>
      <c r="EF401" s="5"/>
      <c r="EG401" s="5"/>
      <c r="EH401" s="5"/>
      <c r="EI401" s="5"/>
      <c r="EJ401" s="5"/>
      <c r="EK401" s="5"/>
      <c r="EL401" s="5"/>
      <c r="EM401" s="5"/>
      <c r="EQ401" s="5"/>
      <c r="ER401" s="5"/>
      <c r="ES401" s="5"/>
      <c r="ET401" s="5"/>
      <c r="EU401" s="5"/>
    </row>
    <row r="402" spans="113:151" ht="12.75" customHeight="1">
      <c r="DI402" s="5"/>
      <c r="DJ402" s="5"/>
      <c r="DK402" s="5"/>
      <c r="DL402" s="5"/>
      <c r="DM402" s="5"/>
      <c r="DN402" s="5"/>
      <c r="DO402" s="5"/>
      <c r="DP402" s="5"/>
      <c r="DQ402" s="5"/>
      <c r="DT402" s="5"/>
      <c r="DU402" s="5"/>
      <c r="DV402" s="5"/>
      <c r="DW402" s="5"/>
      <c r="DX402" s="5"/>
      <c r="DY402" s="5"/>
      <c r="DZ402" s="5"/>
      <c r="EA402" s="5"/>
      <c r="EF402" s="5"/>
      <c r="EG402" s="5"/>
      <c r="EH402" s="5"/>
      <c r="EI402" s="5"/>
      <c r="EJ402" s="5"/>
      <c r="EK402" s="5"/>
      <c r="EL402" s="5"/>
      <c r="EM402" s="5"/>
      <c r="EQ402" s="5"/>
      <c r="ER402" s="5"/>
      <c r="ES402" s="5"/>
      <c r="ET402" s="5"/>
      <c r="EU402" s="5"/>
    </row>
    <row r="403" spans="113:151" ht="12.75" customHeight="1">
      <c r="DI403" s="5"/>
      <c r="DJ403" s="5"/>
      <c r="DK403" s="5"/>
      <c r="DL403" s="5"/>
      <c r="DM403" s="5"/>
      <c r="DN403" s="5"/>
      <c r="DO403" s="5"/>
      <c r="DP403" s="5"/>
      <c r="DQ403" s="5"/>
      <c r="DT403" s="5"/>
      <c r="DU403" s="5"/>
      <c r="DV403" s="5"/>
      <c r="DW403" s="5"/>
      <c r="DX403" s="5"/>
      <c r="DY403" s="5"/>
      <c r="DZ403" s="5"/>
      <c r="EA403" s="5"/>
      <c r="EF403" s="5"/>
      <c r="EG403" s="5"/>
      <c r="EH403" s="5"/>
      <c r="EI403" s="5"/>
      <c r="EJ403" s="5"/>
      <c r="EK403" s="5"/>
      <c r="EL403" s="5"/>
      <c r="EM403" s="5"/>
      <c r="EQ403" s="5"/>
      <c r="ER403" s="5"/>
      <c r="ES403" s="5"/>
      <c r="ET403" s="5"/>
      <c r="EU403" s="5"/>
    </row>
    <row r="404" spans="113:151" ht="12.75" customHeight="1">
      <c r="DI404" s="5"/>
      <c r="DJ404" s="5"/>
      <c r="DK404" s="5"/>
      <c r="DL404" s="5"/>
      <c r="DM404" s="5"/>
      <c r="DN404" s="5"/>
      <c r="DO404" s="5"/>
      <c r="DP404" s="5"/>
      <c r="DQ404" s="5"/>
      <c r="DT404" s="5"/>
      <c r="DU404" s="5"/>
      <c r="DV404" s="5"/>
      <c r="DW404" s="5"/>
      <c r="DX404" s="5"/>
      <c r="DY404" s="5"/>
      <c r="DZ404" s="5"/>
      <c r="EA404" s="5"/>
      <c r="EF404" s="5"/>
      <c r="EG404" s="5"/>
      <c r="EH404" s="5"/>
      <c r="EI404" s="5"/>
      <c r="EJ404" s="5"/>
      <c r="EK404" s="5"/>
      <c r="EL404" s="5"/>
      <c r="EM404" s="5"/>
      <c r="EQ404" s="5"/>
      <c r="ER404" s="5"/>
      <c r="ES404" s="5"/>
      <c r="ET404" s="5"/>
      <c r="EU404" s="5"/>
    </row>
    <row r="405" spans="113:151" ht="12.75" customHeight="1">
      <c r="DI405" s="5"/>
      <c r="DJ405" s="5"/>
      <c r="DK405" s="5"/>
      <c r="DL405" s="5"/>
      <c r="DM405" s="5"/>
      <c r="DN405" s="5"/>
      <c r="DO405" s="5"/>
      <c r="DP405" s="5"/>
      <c r="DQ405" s="5"/>
      <c r="DT405" s="5"/>
      <c r="DU405" s="5"/>
      <c r="DV405" s="5"/>
      <c r="DW405" s="5"/>
      <c r="DX405" s="5"/>
      <c r="DY405" s="5"/>
      <c r="DZ405" s="5"/>
      <c r="EA405" s="5"/>
      <c r="EF405" s="5"/>
      <c r="EG405" s="5"/>
      <c r="EH405" s="5"/>
      <c r="EI405" s="5"/>
      <c r="EJ405" s="5"/>
      <c r="EK405" s="5"/>
      <c r="EL405" s="5"/>
      <c r="EM405" s="5"/>
      <c r="EQ405" s="5"/>
      <c r="ER405" s="5"/>
      <c r="ES405" s="5"/>
      <c r="ET405" s="5"/>
      <c r="EU405" s="5"/>
    </row>
    <row r="406" spans="113:151" ht="12.75" customHeight="1">
      <c r="DI406" s="5"/>
      <c r="DJ406" s="5"/>
      <c r="DK406" s="5"/>
      <c r="DL406" s="5"/>
      <c r="DM406" s="5"/>
      <c r="DN406" s="5"/>
      <c r="DO406" s="5"/>
      <c r="DP406" s="5"/>
      <c r="DQ406" s="5"/>
      <c r="DT406" s="5"/>
      <c r="DU406" s="5"/>
      <c r="DV406" s="5"/>
      <c r="DW406" s="5"/>
      <c r="DX406" s="5"/>
      <c r="DY406" s="5"/>
      <c r="DZ406" s="5"/>
      <c r="EA406" s="5"/>
      <c r="EF406" s="5"/>
      <c r="EG406" s="5"/>
      <c r="EH406" s="5"/>
      <c r="EI406" s="5"/>
      <c r="EJ406" s="5"/>
      <c r="EK406" s="5"/>
      <c r="EL406" s="5"/>
      <c r="EM406" s="5"/>
      <c r="EQ406" s="5"/>
      <c r="ER406" s="5"/>
      <c r="ES406" s="5"/>
      <c r="ET406" s="5"/>
      <c r="EU406" s="5"/>
    </row>
    <row r="407" spans="113:151" ht="12.75" customHeight="1">
      <c r="DI407" s="5"/>
      <c r="DJ407" s="5"/>
      <c r="DK407" s="5"/>
      <c r="DL407" s="5"/>
      <c r="DM407" s="5"/>
      <c r="DN407" s="5"/>
      <c r="DO407" s="5"/>
      <c r="DP407" s="5"/>
      <c r="DQ407" s="5"/>
      <c r="DT407" s="5"/>
      <c r="DU407" s="5"/>
      <c r="DV407" s="5"/>
      <c r="DW407" s="5"/>
      <c r="DX407" s="5"/>
      <c r="DY407" s="5"/>
      <c r="DZ407" s="5"/>
      <c r="EA407" s="5"/>
      <c r="EF407" s="5"/>
      <c r="EG407" s="5"/>
      <c r="EH407" s="5"/>
      <c r="EI407" s="5"/>
      <c r="EJ407" s="5"/>
      <c r="EK407" s="5"/>
      <c r="EL407" s="5"/>
      <c r="EM407" s="5"/>
      <c r="EQ407" s="5"/>
      <c r="ER407" s="5"/>
      <c r="ES407" s="5"/>
      <c r="ET407" s="5"/>
      <c r="EU407" s="5"/>
    </row>
    <row r="408" spans="113:151" ht="12.75" customHeight="1">
      <c r="DI408" s="5"/>
      <c r="DJ408" s="5"/>
      <c r="DK408" s="5"/>
      <c r="DL408" s="5"/>
      <c r="DM408" s="5"/>
      <c r="DN408" s="5"/>
      <c r="DO408" s="5"/>
      <c r="DP408" s="5"/>
      <c r="DQ408" s="5"/>
      <c r="DT408" s="5"/>
      <c r="DU408" s="5"/>
      <c r="DV408" s="5"/>
      <c r="DW408" s="5"/>
      <c r="DX408" s="5"/>
      <c r="DY408" s="5"/>
      <c r="DZ408" s="5"/>
      <c r="EA408" s="5"/>
      <c r="EF408" s="5"/>
      <c r="EG408" s="5"/>
      <c r="EH408" s="5"/>
      <c r="EI408" s="5"/>
      <c r="EJ408" s="5"/>
      <c r="EK408" s="5"/>
      <c r="EL408" s="5"/>
      <c r="EM408" s="5"/>
      <c r="EQ408" s="5"/>
      <c r="ER408" s="5"/>
      <c r="ES408" s="5"/>
      <c r="ET408" s="5"/>
      <c r="EU408" s="5"/>
    </row>
    <row r="409" spans="113:151" ht="12.75" customHeight="1">
      <c r="DI409" s="5"/>
      <c r="DJ409" s="5"/>
      <c r="DK409" s="5"/>
      <c r="DL409" s="5"/>
      <c r="DM409" s="5"/>
      <c r="DN409" s="5"/>
      <c r="DO409" s="5"/>
      <c r="DP409" s="5"/>
      <c r="DQ409" s="5"/>
      <c r="DT409" s="5"/>
      <c r="DU409" s="5"/>
      <c r="DV409" s="5"/>
      <c r="DW409" s="5"/>
      <c r="DX409" s="5"/>
      <c r="DY409" s="5"/>
      <c r="DZ409" s="5"/>
      <c r="EA409" s="5"/>
      <c r="EF409" s="5"/>
      <c r="EG409" s="5"/>
      <c r="EH409" s="5"/>
      <c r="EI409" s="5"/>
      <c r="EJ409" s="5"/>
      <c r="EK409" s="5"/>
      <c r="EL409" s="5"/>
      <c r="EM409" s="5"/>
      <c r="EQ409" s="5"/>
      <c r="ER409" s="5"/>
      <c r="ES409" s="5"/>
      <c r="ET409" s="5"/>
      <c r="EU409" s="5"/>
    </row>
    <row r="410" spans="113:151" ht="12.75" customHeight="1">
      <c r="DI410" s="5"/>
      <c r="DJ410" s="5"/>
      <c r="DK410" s="5"/>
      <c r="DL410" s="5"/>
      <c r="DM410" s="5"/>
      <c r="DN410" s="5"/>
      <c r="DO410" s="5"/>
      <c r="DP410" s="5"/>
      <c r="DQ410" s="5"/>
      <c r="DT410" s="5"/>
      <c r="DU410" s="5"/>
      <c r="DV410" s="5"/>
      <c r="DW410" s="5"/>
      <c r="DX410" s="5"/>
      <c r="DY410" s="5"/>
      <c r="DZ410" s="5"/>
      <c r="EA410" s="5"/>
      <c r="EF410" s="5"/>
      <c r="EG410" s="5"/>
      <c r="EH410" s="5"/>
      <c r="EI410" s="5"/>
      <c r="EJ410" s="5"/>
      <c r="EK410" s="5"/>
      <c r="EL410" s="5"/>
      <c r="EM410" s="5"/>
      <c r="EQ410" s="5"/>
      <c r="ER410" s="5"/>
      <c r="ES410" s="5"/>
      <c r="ET410" s="5"/>
      <c r="EU410" s="5"/>
    </row>
    <row r="411" spans="113:151" ht="12.75" customHeight="1">
      <c r="DI411" s="5"/>
      <c r="DJ411" s="5"/>
      <c r="DK411" s="5"/>
      <c r="DL411" s="5"/>
      <c r="DM411" s="5"/>
      <c r="DN411" s="5"/>
      <c r="DO411" s="5"/>
      <c r="DP411" s="5"/>
      <c r="DQ411" s="5"/>
      <c r="DT411" s="5"/>
      <c r="DU411" s="5"/>
      <c r="DV411" s="5"/>
      <c r="DW411" s="5"/>
      <c r="DX411" s="5"/>
      <c r="DY411" s="5"/>
      <c r="DZ411" s="5"/>
      <c r="EA411" s="5"/>
      <c r="EF411" s="5"/>
      <c r="EG411" s="5"/>
      <c r="EH411" s="5"/>
      <c r="EI411" s="5"/>
      <c r="EJ411" s="5"/>
      <c r="EK411" s="5"/>
      <c r="EL411" s="5"/>
      <c r="EM411" s="5"/>
      <c r="EQ411" s="5"/>
      <c r="ER411" s="5"/>
      <c r="ES411" s="5"/>
      <c r="ET411" s="5"/>
      <c r="EU411" s="5"/>
    </row>
    <row r="412" spans="113:151" ht="12.75" customHeight="1">
      <c r="DI412" s="5"/>
      <c r="DJ412" s="5"/>
      <c r="DK412" s="5"/>
      <c r="DL412" s="5"/>
      <c r="DM412" s="5"/>
      <c r="DN412" s="5"/>
      <c r="DO412" s="5"/>
      <c r="DP412" s="5"/>
      <c r="DQ412" s="5"/>
      <c r="DT412" s="5"/>
      <c r="DU412" s="5"/>
      <c r="DV412" s="5"/>
      <c r="DW412" s="5"/>
      <c r="DX412" s="5"/>
      <c r="DY412" s="5"/>
      <c r="DZ412" s="5"/>
      <c r="EA412" s="5"/>
      <c r="EF412" s="5"/>
      <c r="EG412" s="5"/>
      <c r="EH412" s="5"/>
      <c r="EI412" s="5"/>
      <c r="EJ412" s="5"/>
      <c r="EK412" s="5"/>
      <c r="EL412" s="5"/>
      <c r="EM412" s="5"/>
      <c r="EQ412" s="5"/>
      <c r="ER412" s="5"/>
      <c r="ES412" s="5"/>
      <c r="ET412" s="5"/>
      <c r="EU412" s="5"/>
    </row>
    <row r="413" spans="113:151" ht="12.75" customHeight="1">
      <c r="DI413" s="5"/>
      <c r="DJ413" s="5"/>
      <c r="DK413" s="5"/>
      <c r="DL413" s="5"/>
      <c r="DM413" s="5"/>
      <c r="DN413" s="5"/>
      <c r="DO413" s="5"/>
      <c r="DP413" s="5"/>
      <c r="DQ413" s="5"/>
      <c r="DT413" s="5"/>
      <c r="DU413" s="5"/>
      <c r="DV413" s="5"/>
      <c r="DW413" s="5"/>
      <c r="DX413" s="5"/>
      <c r="DY413" s="5"/>
      <c r="DZ413" s="5"/>
      <c r="EA413" s="5"/>
      <c r="EF413" s="5"/>
      <c r="EG413" s="5"/>
      <c r="EH413" s="5"/>
      <c r="EI413" s="5"/>
      <c r="EJ413" s="5"/>
      <c r="EK413" s="5"/>
      <c r="EL413" s="5"/>
      <c r="EM413" s="5"/>
      <c r="EQ413" s="5"/>
      <c r="ER413" s="5"/>
      <c r="ES413" s="5"/>
      <c r="ET413" s="5"/>
      <c r="EU413" s="5"/>
    </row>
    <row r="414" spans="113:151" ht="12.75" customHeight="1">
      <c r="DI414" s="5"/>
      <c r="DJ414" s="5"/>
      <c r="DK414" s="5"/>
      <c r="DL414" s="5"/>
      <c r="DM414" s="5"/>
      <c r="DN414" s="5"/>
      <c r="DO414" s="5"/>
      <c r="DP414" s="5"/>
      <c r="DQ414" s="5"/>
      <c r="DT414" s="5"/>
      <c r="DU414" s="5"/>
      <c r="DV414" s="5"/>
      <c r="DW414" s="5"/>
      <c r="DX414" s="5"/>
      <c r="DY414" s="5"/>
      <c r="DZ414" s="5"/>
      <c r="EA414" s="5"/>
      <c r="EF414" s="5"/>
      <c r="EG414" s="5"/>
      <c r="EH414" s="5"/>
      <c r="EI414" s="5"/>
      <c r="EJ414" s="5"/>
      <c r="EK414" s="5"/>
      <c r="EL414" s="5"/>
      <c r="EM414" s="5"/>
      <c r="EQ414" s="5"/>
      <c r="ER414" s="5"/>
      <c r="ES414" s="5"/>
      <c r="ET414" s="5"/>
      <c r="EU414" s="5"/>
    </row>
    <row r="415" spans="113:151" ht="12.75" customHeight="1">
      <c r="DI415" s="5"/>
      <c r="DJ415" s="5"/>
      <c r="DK415" s="5"/>
      <c r="DL415" s="5"/>
      <c r="DM415" s="5"/>
      <c r="DN415" s="5"/>
      <c r="DO415" s="5"/>
      <c r="DP415" s="5"/>
      <c r="DQ415" s="5"/>
      <c r="DT415" s="5"/>
      <c r="DU415" s="5"/>
      <c r="DV415" s="5"/>
      <c r="DW415" s="5"/>
      <c r="DX415" s="5"/>
      <c r="DY415" s="5"/>
      <c r="DZ415" s="5"/>
      <c r="EA415" s="5"/>
      <c r="EF415" s="5"/>
      <c r="EG415" s="5"/>
      <c r="EH415" s="5"/>
      <c r="EI415" s="5"/>
      <c r="EJ415" s="5"/>
      <c r="EK415" s="5"/>
      <c r="EL415" s="5"/>
      <c r="EM415" s="5"/>
      <c r="EQ415" s="5"/>
      <c r="ER415" s="5"/>
      <c r="ES415" s="5"/>
      <c r="ET415" s="5"/>
      <c r="EU415" s="5"/>
    </row>
    <row r="416" spans="113:151" ht="12.75" customHeight="1">
      <c r="DI416" s="5"/>
      <c r="DJ416" s="5"/>
      <c r="DK416" s="5"/>
      <c r="DL416" s="5"/>
      <c r="DM416" s="5"/>
      <c r="DN416" s="5"/>
      <c r="DO416" s="5"/>
      <c r="DP416" s="5"/>
      <c r="DQ416" s="5"/>
      <c r="DT416" s="5"/>
      <c r="DU416" s="5"/>
      <c r="DV416" s="5"/>
      <c r="DW416" s="5"/>
      <c r="DX416" s="5"/>
      <c r="DY416" s="5"/>
      <c r="DZ416" s="5"/>
      <c r="EA416" s="5"/>
      <c r="EF416" s="5"/>
      <c r="EG416" s="5"/>
      <c r="EH416" s="5"/>
      <c r="EI416" s="5"/>
      <c r="EJ416" s="5"/>
      <c r="EK416" s="5"/>
      <c r="EL416" s="5"/>
      <c r="EM416" s="5"/>
      <c r="EQ416" s="5"/>
      <c r="ER416" s="5"/>
      <c r="ES416" s="5"/>
      <c r="ET416" s="5"/>
      <c r="EU416" s="5"/>
    </row>
    <row r="417" spans="113:151" ht="12.75" customHeight="1">
      <c r="DI417" s="5"/>
      <c r="DJ417" s="5"/>
      <c r="DK417" s="5"/>
      <c r="DL417" s="5"/>
      <c r="DM417" s="5"/>
      <c r="DN417" s="5"/>
      <c r="DO417" s="5"/>
      <c r="DP417" s="5"/>
      <c r="DQ417" s="5"/>
      <c r="DT417" s="5"/>
      <c r="DU417" s="5"/>
      <c r="DV417" s="5"/>
      <c r="DW417" s="5"/>
      <c r="DX417" s="5"/>
      <c r="DY417" s="5"/>
      <c r="DZ417" s="5"/>
      <c r="EA417" s="5"/>
      <c r="EF417" s="5"/>
      <c r="EG417" s="5"/>
      <c r="EH417" s="5"/>
      <c r="EI417" s="5"/>
      <c r="EJ417" s="5"/>
      <c r="EK417" s="5"/>
      <c r="EL417" s="5"/>
      <c r="EM417" s="5"/>
      <c r="EQ417" s="5"/>
      <c r="ER417" s="5"/>
      <c r="ES417" s="5"/>
      <c r="ET417" s="5"/>
      <c r="EU417" s="5"/>
    </row>
    <row r="418" spans="113:151" ht="12.75" customHeight="1">
      <c r="DI418" s="5"/>
      <c r="DJ418" s="5"/>
      <c r="DK418" s="5"/>
      <c r="DL418" s="5"/>
      <c r="DM418" s="5"/>
      <c r="DN418" s="5"/>
      <c r="DO418" s="5"/>
      <c r="DP418" s="5"/>
      <c r="DQ418" s="5"/>
      <c r="DT418" s="5"/>
      <c r="DU418" s="5"/>
      <c r="DV418" s="5"/>
      <c r="DW418" s="5"/>
      <c r="DX418" s="5"/>
      <c r="DY418" s="5"/>
      <c r="DZ418" s="5"/>
      <c r="EA418" s="5"/>
      <c r="EF418" s="5"/>
      <c r="EG418" s="5"/>
      <c r="EH418" s="5"/>
      <c r="EI418" s="5"/>
      <c r="EJ418" s="5"/>
      <c r="EK418" s="5"/>
      <c r="EL418" s="5"/>
      <c r="EM418" s="5"/>
      <c r="EQ418" s="5"/>
      <c r="ER418" s="5"/>
      <c r="ES418" s="5"/>
      <c r="ET418" s="5"/>
      <c r="EU418" s="5"/>
    </row>
    <row r="419" spans="113:151" ht="12.75" customHeight="1">
      <c r="DI419" s="5"/>
      <c r="DJ419" s="5"/>
      <c r="DK419" s="5"/>
      <c r="DL419" s="5"/>
      <c r="DM419" s="5"/>
      <c r="DN419" s="5"/>
      <c r="DO419" s="5"/>
      <c r="DP419" s="5"/>
      <c r="DQ419" s="5"/>
      <c r="DT419" s="5"/>
      <c r="DU419" s="5"/>
      <c r="DV419" s="5"/>
      <c r="DW419" s="5"/>
      <c r="DX419" s="5"/>
      <c r="DY419" s="5"/>
      <c r="DZ419" s="5"/>
      <c r="EA419" s="5"/>
      <c r="EF419" s="5"/>
      <c r="EG419" s="5"/>
      <c r="EH419" s="5"/>
      <c r="EI419" s="5"/>
      <c r="EJ419" s="5"/>
      <c r="EK419" s="5"/>
      <c r="EL419" s="5"/>
      <c r="EM419" s="5"/>
      <c r="EQ419" s="5"/>
      <c r="ER419" s="5"/>
      <c r="ES419" s="5"/>
      <c r="ET419" s="5"/>
      <c r="EU419" s="5"/>
    </row>
    <row r="420" spans="113:151" ht="12.75" customHeight="1">
      <c r="DI420" s="5"/>
      <c r="DJ420" s="5"/>
      <c r="DK420" s="5"/>
      <c r="DL420" s="5"/>
      <c r="DM420" s="5"/>
      <c r="DN420" s="5"/>
      <c r="DO420" s="5"/>
      <c r="DP420" s="5"/>
      <c r="DQ420" s="5"/>
      <c r="DT420" s="5"/>
      <c r="DU420" s="5"/>
      <c r="DV420" s="5"/>
      <c r="DW420" s="5"/>
      <c r="DX420" s="5"/>
      <c r="DY420" s="5"/>
      <c r="DZ420" s="5"/>
      <c r="EA420" s="5"/>
      <c r="EF420" s="5"/>
      <c r="EG420" s="5"/>
      <c r="EH420" s="5"/>
      <c r="EI420" s="5"/>
      <c r="EJ420" s="5"/>
      <c r="EK420" s="5"/>
      <c r="EL420" s="5"/>
      <c r="EM420" s="5"/>
      <c r="EQ420" s="5"/>
      <c r="ER420" s="5"/>
      <c r="ES420" s="5"/>
      <c r="ET420" s="5"/>
      <c r="EU420" s="5"/>
    </row>
    <row r="421" spans="113:151" ht="12.75" customHeight="1">
      <c r="DI421" s="5"/>
      <c r="DJ421" s="5"/>
      <c r="DK421" s="5"/>
      <c r="DL421" s="5"/>
      <c r="DM421" s="5"/>
      <c r="DN421" s="5"/>
      <c r="DO421" s="5"/>
      <c r="DP421" s="5"/>
      <c r="DQ421" s="5"/>
      <c r="DT421" s="5"/>
      <c r="DU421" s="5"/>
      <c r="DV421" s="5"/>
      <c r="DW421" s="5"/>
      <c r="DX421" s="5"/>
      <c r="DY421" s="5"/>
      <c r="DZ421" s="5"/>
      <c r="EA421" s="5"/>
      <c r="EF421" s="5"/>
      <c r="EG421" s="5"/>
      <c r="EH421" s="5"/>
      <c r="EI421" s="5"/>
      <c r="EJ421" s="5"/>
      <c r="EK421" s="5"/>
      <c r="EL421" s="5"/>
      <c r="EM421" s="5"/>
      <c r="EQ421" s="5"/>
      <c r="ER421" s="5"/>
      <c r="ES421" s="5"/>
      <c r="ET421" s="5"/>
      <c r="EU421" s="5"/>
    </row>
    <row r="422" spans="113:151" ht="12.75" customHeight="1">
      <c r="DI422" s="5"/>
      <c r="DJ422" s="5"/>
      <c r="DK422" s="5"/>
      <c r="DL422" s="5"/>
      <c r="DM422" s="5"/>
      <c r="DN422" s="5"/>
      <c r="DO422" s="5"/>
      <c r="DP422" s="5"/>
      <c r="DQ422" s="5"/>
      <c r="DT422" s="5"/>
      <c r="DU422" s="5"/>
      <c r="DV422" s="5"/>
      <c r="DW422" s="5"/>
      <c r="DX422" s="5"/>
      <c r="DY422" s="5"/>
      <c r="DZ422" s="5"/>
      <c r="EA422" s="5"/>
      <c r="EF422" s="5"/>
      <c r="EG422" s="5"/>
      <c r="EH422" s="5"/>
      <c r="EI422" s="5"/>
      <c r="EJ422" s="5"/>
      <c r="EK422" s="5"/>
      <c r="EL422" s="5"/>
      <c r="EM422" s="5"/>
      <c r="EQ422" s="5"/>
      <c r="ER422" s="5"/>
      <c r="ES422" s="5"/>
      <c r="ET422" s="5"/>
      <c r="EU422" s="5"/>
    </row>
    <row r="423" spans="113:151" ht="12.75" customHeight="1">
      <c r="DI423" s="5"/>
      <c r="DJ423" s="5"/>
      <c r="DK423" s="5"/>
      <c r="DL423" s="5"/>
      <c r="DM423" s="5"/>
      <c r="DN423" s="5"/>
      <c r="DO423" s="5"/>
      <c r="DP423" s="5"/>
      <c r="DQ423" s="5"/>
      <c r="DT423" s="5"/>
      <c r="DU423" s="5"/>
      <c r="DV423" s="5"/>
      <c r="DW423" s="5"/>
      <c r="DX423" s="5"/>
      <c r="DY423" s="5"/>
      <c r="DZ423" s="5"/>
      <c r="EA423" s="5"/>
      <c r="EF423" s="5"/>
      <c r="EG423" s="5"/>
      <c r="EH423" s="5"/>
      <c r="EI423" s="5"/>
      <c r="EJ423" s="5"/>
      <c r="EK423" s="5"/>
      <c r="EL423" s="5"/>
      <c r="EM423" s="5"/>
      <c r="EQ423" s="5"/>
      <c r="ER423" s="5"/>
      <c r="ES423" s="5"/>
      <c r="ET423" s="5"/>
      <c r="EU423" s="5"/>
    </row>
    <row r="424" spans="113:151" ht="12.75" customHeight="1">
      <c r="DI424" s="5"/>
      <c r="DJ424" s="5"/>
      <c r="DK424" s="5"/>
      <c r="DL424" s="5"/>
      <c r="DM424" s="5"/>
      <c r="DN424" s="5"/>
      <c r="DO424" s="5"/>
      <c r="DP424" s="5"/>
      <c r="DQ424" s="5"/>
      <c r="DT424" s="5"/>
      <c r="DU424" s="5"/>
      <c r="DV424" s="5"/>
      <c r="DW424" s="5"/>
      <c r="DX424" s="5"/>
      <c r="DY424" s="5"/>
      <c r="DZ424" s="5"/>
      <c r="EA424" s="5"/>
      <c r="EF424" s="5"/>
      <c r="EG424" s="5"/>
      <c r="EH424" s="5"/>
      <c r="EI424" s="5"/>
      <c r="EJ424" s="5"/>
      <c r="EK424" s="5"/>
      <c r="EL424" s="5"/>
      <c r="EM424" s="5"/>
      <c r="EQ424" s="5"/>
      <c r="ER424" s="5"/>
      <c r="ES424" s="5"/>
      <c r="ET424" s="5"/>
      <c r="EU424" s="5"/>
    </row>
    <row r="425" spans="113:151" ht="12.75" customHeight="1">
      <c r="DI425" s="5"/>
      <c r="DJ425" s="5"/>
      <c r="DK425" s="5"/>
      <c r="DL425" s="5"/>
      <c r="DM425" s="5"/>
      <c r="DN425" s="5"/>
      <c r="DO425" s="5"/>
      <c r="DP425" s="5"/>
      <c r="DQ425" s="5"/>
      <c r="DT425" s="5"/>
      <c r="DU425" s="5"/>
      <c r="DV425" s="5"/>
      <c r="DW425" s="5"/>
      <c r="DX425" s="5"/>
      <c r="DY425" s="5"/>
      <c r="DZ425" s="5"/>
      <c r="EA425" s="5"/>
      <c r="EF425" s="5"/>
      <c r="EG425" s="5"/>
      <c r="EH425" s="5"/>
      <c r="EI425" s="5"/>
      <c r="EJ425" s="5"/>
      <c r="EK425" s="5"/>
      <c r="EL425" s="5"/>
      <c r="EM425" s="5"/>
      <c r="EQ425" s="5"/>
      <c r="ER425" s="5"/>
      <c r="ES425" s="5"/>
      <c r="ET425" s="5"/>
      <c r="EU425" s="5"/>
    </row>
    <row r="426" spans="113:151" ht="12.75" customHeight="1">
      <c r="DI426" s="5"/>
      <c r="DJ426" s="5"/>
      <c r="DK426" s="5"/>
      <c r="DL426" s="5"/>
      <c r="DM426" s="5"/>
      <c r="DN426" s="5"/>
      <c r="DO426" s="5"/>
      <c r="DP426" s="5"/>
      <c r="DQ426" s="5"/>
      <c r="DT426" s="5"/>
      <c r="DU426" s="5"/>
      <c r="DV426" s="5"/>
      <c r="DW426" s="5"/>
      <c r="DX426" s="5"/>
      <c r="DY426" s="5"/>
      <c r="DZ426" s="5"/>
      <c r="EA426" s="5"/>
      <c r="EF426" s="5"/>
      <c r="EG426" s="5"/>
      <c r="EH426" s="5"/>
      <c r="EI426" s="5"/>
      <c r="EJ426" s="5"/>
      <c r="EK426" s="5"/>
      <c r="EL426" s="5"/>
      <c r="EM426" s="5"/>
      <c r="EQ426" s="5"/>
      <c r="ER426" s="5"/>
      <c r="ES426" s="5"/>
      <c r="ET426" s="5"/>
      <c r="EU426" s="5"/>
    </row>
    <row r="427" spans="113:151" ht="12.75" customHeight="1">
      <c r="DI427" s="5"/>
      <c r="DJ427" s="5"/>
      <c r="DK427" s="5"/>
      <c r="DL427" s="5"/>
      <c r="DM427" s="5"/>
      <c r="DN427" s="5"/>
      <c r="DO427" s="5"/>
      <c r="DP427" s="5"/>
      <c r="DQ427" s="5"/>
      <c r="DT427" s="5"/>
      <c r="DU427" s="5"/>
      <c r="DV427" s="5"/>
      <c r="DW427" s="5"/>
      <c r="DX427" s="5"/>
      <c r="DY427" s="5"/>
      <c r="DZ427" s="5"/>
      <c r="EA427" s="5"/>
      <c r="EF427" s="5"/>
      <c r="EG427" s="5"/>
      <c r="EH427" s="5"/>
      <c r="EI427" s="5"/>
      <c r="EJ427" s="5"/>
      <c r="EK427" s="5"/>
      <c r="EL427" s="5"/>
      <c r="EM427" s="5"/>
      <c r="EQ427" s="5"/>
      <c r="ER427" s="5"/>
      <c r="ES427" s="5"/>
      <c r="ET427" s="5"/>
      <c r="EU427" s="5"/>
    </row>
    <row r="428" spans="113:151" ht="12.75" customHeight="1">
      <c r="DI428" s="5"/>
      <c r="DJ428" s="5"/>
      <c r="DK428" s="5"/>
      <c r="DL428" s="5"/>
      <c r="DM428" s="5"/>
      <c r="DN428" s="5"/>
      <c r="DO428" s="5"/>
      <c r="DP428" s="5"/>
      <c r="DQ428" s="5"/>
      <c r="DT428" s="5"/>
      <c r="DU428" s="5"/>
      <c r="DV428" s="5"/>
      <c r="DW428" s="5"/>
      <c r="DX428" s="5"/>
      <c r="DY428" s="5"/>
      <c r="DZ428" s="5"/>
      <c r="EA428" s="5"/>
      <c r="EF428" s="5"/>
      <c r="EG428" s="5"/>
      <c r="EH428" s="5"/>
      <c r="EI428" s="5"/>
      <c r="EJ428" s="5"/>
      <c r="EK428" s="5"/>
      <c r="EL428" s="5"/>
      <c r="EM428" s="5"/>
      <c r="EQ428" s="5"/>
      <c r="ER428" s="5"/>
      <c r="ES428" s="5"/>
      <c r="ET428" s="5"/>
      <c r="EU428" s="5"/>
    </row>
    <row r="429" spans="113:151" ht="12.75" customHeight="1">
      <c r="DI429" s="5"/>
      <c r="DJ429" s="5"/>
      <c r="DK429" s="5"/>
      <c r="DL429" s="5"/>
      <c r="DM429" s="5"/>
      <c r="DN429" s="5"/>
      <c r="DO429" s="5"/>
      <c r="DP429" s="5"/>
      <c r="DQ429" s="5"/>
      <c r="DT429" s="5"/>
      <c r="DU429" s="5"/>
      <c r="DV429" s="5"/>
      <c r="DW429" s="5"/>
      <c r="DX429" s="5"/>
      <c r="DY429" s="5"/>
      <c r="DZ429" s="5"/>
      <c r="EA429" s="5"/>
      <c r="EF429" s="5"/>
      <c r="EG429" s="5"/>
      <c r="EH429" s="5"/>
      <c r="EI429" s="5"/>
      <c r="EJ429" s="5"/>
      <c r="EK429" s="5"/>
      <c r="EL429" s="5"/>
      <c r="EM429" s="5"/>
      <c r="EQ429" s="5"/>
      <c r="ER429" s="5"/>
      <c r="ES429" s="5"/>
      <c r="ET429" s="5"/>
      <c r="EU429" s="5"/>
    </row>
    <row r="430" spans="113:151" ht="12.75" customHeight="1">
      <c r="DI430" s="5"/>
      <c r="DJ430" s="5"/>
      <c r="DK430" s="5"/>
      <c r="DL430" s="5"/>
      <c r="DM430" s="5"/>
      <c r="DN430" s="5"/>
      <c r="DO430" s="5"/>
      <c r="DP430" s="5"/>
      <c r="DQ430" s="5"/>
      <c r="DT430" s="5"/>
      <c r="DU430" s="5"/>
      <c r="DV430" s="5"/>
      <c r="DW430" s="5"/>
      <c r="DX430" s="5"/>
      <c r="DY430" s="5"/>
      <c r="DZ430" s="5"/>
      <c r="EA430" s="5"/>
      <c r="EF430" s="5"/>
      <c r="EG430" s="5"/>
      <c r="EH430" s="5"/>
      <c r="EI430" s="5"/>
      <c r="EJ430" s="5"/>
      <c r="EK430" s="5"/>
      <c r="EL430" s="5"/>
      <c r="EM430" s="5"/>
      <c r="EQ430" s="5"/>
      <c r="ER430" s="5"/>
      <c r="ES430" s="5"/>
      <c r="ET430" s="5"/>
      <c r="EU430" s="5"/>
    </row>
    <row r="431" spans="113:151" ht="12.75" customHeight="1">
      <c r="DI431" s="5"/>
      <c r="DJ431" s="5"/>
      <c r="DK431" s="5"/>
      <c r="DL431" s="5"/>
      <c r="DM431" s="5"/>
      <c r="DN431" s="5"/>
      <c r="DO431" s="5"/>
      <c r="DP431" s="5"/>
      <c r="DQ431" s="5"/>
      <c r="DT431" s="5"/>
      <c r="DU431" s="5"/>
      <c r="DV431" s="5"/>
      <c r="DW431" s="5"/>
      <c r="DX431" s="5"/>
      <c r="DY431" s="5"/>
      <c r="DZ431" s="5"/>
      <c r="EA431" s="5"/>
      <c r="EF431" s="5"/>
      <c r="EG431" s="5"/>
      <c r="EH431" s="5"/>
      <c r="EI431" s="5"/>
      <c r="EJ431" s="5"/>
      <c r="EK431" s="5"/>
      <c r="EL431" s="5"/>
      <c r="EM431" s="5"/>
      <c r="EQ431" s="5"/>
      <c r="ER431" s="5"/>
      <c r="ES431" s="5"/>
      <c r="ET431" s="5"/>
      <c r="EU431" s="5"/>
    </row>
    <row r="432" spans="113:151" ht="12.75" customHeight="1">
      <c r="DI432" s="5"/>
      <c r="DJ432" s="5"/>
      <c r="DK432" s="5"/>
      <c r="DL432" s="5"/>
      <c r="DM432" s="5"/>
      <c r="DN432" s="5"/>
      <c r="DO432" s="5"/>
      <c r="DP432" s="5"/>
      <c r="DQ432" s="5"/>
      <c r="DT432" s="5"/>
      <c r="DU432" s="5"/>
      <c r="DV432" s="5"/>
      <c r="DW432" s="5"/>
      <c r="DX432" s="5"/>
      <c r="DY432" s="5"/>
      <c r="DZ432" s="5"/>
      <c r="EA432" s="5"/>
      <c r="EF432" s="5"/>
      <c r="EG432" s="5"/>
      <c r="EH432" s="5"/>
      <c r="EI432" s="5"/>
      <c r="EJ432" s="5"/>
      <c r="EK432" s="5"/>
      <c r="EL432" s="5"/>
      <c r="EM432" s="5"/>
      <c r="EQ432" s="5"/>
      <c r="ER432" s="5"/>
      <c r="ES432" s="5"/>
      <c r="ET432" s="5"/>
      <c r="EU432" s="5"/>
    </row>
    <row r="433" spans="113:151" ht="12.75" customHeight="1">
      <c r="DI433" s="5"/>
      <c r="DJ433" s="5"/>
      <c r="DK433" s="5"/>
      <c r="DL433" s="5"/>
      <c r="DM433" s="5"/>
      <c r="DN433" s="5"/>
      <c r="DO433" s="5"/>
      <c r="DP433" s="5"/>
      <c r="DQ433" s="5"/>
      <c r="DT433" s="5"/>
      <c r="DU433" s="5"/>
      <c r="DV433" s="5"/>
      <c r="DW433" s="5"/>
      <c r="DX433" s="5"/>
      <c r="DY433" s="5"/>
      <c r="DZ433" s="5"/>
      <c r="EA433" s="5"/>
      <c r="EF433" s="5"/>
      <c r="EG433" s="5"/>
      <c r="EH433" s="5"/>
      <c r="EI433" s="5"/>
      <c r="EJ433" s="5"/>
      <c r="EK433" s="5"/>
      <c r="EL433" s="5"/>
      <c r="EM433" s="5"/>
      <c r="EQ433" s="5"/>
      <c r="ER433" s="5"/>
      <c r="ES433" s="5"/>
      <c r="ET433" s="5"/>
      <c r="EU433" s="5"/>
    </row>
    <row r="434" spans="113:151" ht="12.75" customHeight="1">
      <c r="DI434" s="5"/>
      <c r="DJ434" s="5"/>
      <c r="DK434" s="5"/>
      <c r="DL434" s="5"/>
      <c r="DM434" s="5"/>
      <c r="DN434" s="5"/>
      <c r="DO434" s="5"/>
      <c r="DP434" s="5"/>
      <c r="DQ434" s="5"/>
      <c r="DT434" s="5"/>
      <c r="DU434" s="5"/>
      <c r="DV434" s="5"/>
      <c r="DW434" s="5"/>
      <c r="DX434" s="5"/>
      <c r="DY434" s="5"/>
      <c r="DZ434" s="5"/>
      <c r="EA434" s="5"/>
      <c r="EF434" s="5"/>
      <c r="EG434" s="5"/>
      <c r="EH434" s="5"/>
      <c r="EI434" s="5"/>
      <c r="EJ434" s="5"/>
      <c r="EK434" s="5"/>
      <c r="EL434" s="5"/>
      <c r="EM434" s="5"/>
      <c r="EQ434" s="5"/>
      <c r="ER434" s="5"/>
      <c r="ES434" s="5"/>
      <c r="ET434" s="5"/>
      <c r="EU434" s="5"/>
    </row>
    <row r="435" spans="113:151" ht="12.75" customHeight="1">
      <c r="DI435" s="5"/>
      <c r="DJ435" s="5"/>
      <c r="DK435" s="5"/>
      <c r="DL435" s="5"/>
      <c r="DM435" s="5"/>
      <c r="DN435" s="5"/>
      <c r="DO435" s="5"/>
      <c r="DP435" s="5"/>
      <c r="DQ435" s="5"/>
      <c r="DT435" s="5"/>
      <c r="DU435" s="5"/>
      <c r="DV435" s="5"/>
      <c r="DW435" s="5"/>
      <c r="DX435" s="5"/>
      <c r="DY435" s="5"/>
      <c r="DZ435" s="5"/>
      <c r="EA435" s="5"/>
      <c r="EF435" s="5"/>
      <c r="EG435" s="5"/>
      <c r="EH435" s="5"/>
      <c r="EI435" s="5"/>
      <c r="EJ435" s="5"/>
      <c r="EK435" s="5"/>
      <c r="EL435" s="5"/>
      <c r="EM435" s="5"/>
      <c r="EQ435" s="5"/>
      <c r="ER435" s="5"/>
      <c r="ES435" s="5"/>
      <c r="ET435" s="5"/>
      <c r="EU435" s="5"/>
    </row>
    <row r="436" spans="113:151" ht="12.75" customHeight="1">
      <c r="DI436" s="5"/>
      <c r="DJ436" s="5"/>
      <c r="DK436" s="5"/>
      <c r="DL436" s="5"/>
      <c r="DM436" s="5"/>
      <c r="DN436" s="5"/>
      <c r="DO436" s="5"/>
      <c r="DP436" s="5"/>
      <c r="DQ436" s="5"/>
      <c r="DT436" s="5"/>
      <c r="DU436" s="5"/>
      <c r="DV436" s="5"/>
      <c r="DW436" s="5"/>
      <c r="DX436" s="5"/>
      <c r="DY436" s="5"/>
      <c r="DZ436" s="5"/>
      <c r="EA436" s="5"/>
      <c r="EF436" s="5"/>
      <c r="EG436" s="5"/>
      <c r="EH436" s="5"/>
      <c r="EI436" s="5"/>
      <c r="EJ436" s="5"/>
      <c r="EK436" s="5"/>
      <c r="EL436" s="5"/>
      <c r="EM436" s="5"/>
      <c r="EQ436" s="5"/>
      <c r="ER436" s="5"/>
      <c r="ES436" s="5"/>
      <c r="ET436" s="5"/>
      <c r="EU436" s="5"/>
    </row>
    <row r="437" spans="113:151" ht="12.75" customHeight="1">
      <c r="DI437" s="5"/>
      <c r="DJ437" s="5"/>
      <c r="DK437" s="5"/>
      <c r="DL437" s="5"/>
      <c r="DM437" s="5"/>
      <c r="DN437" s="5"/>
      <c r="DO437" s="5"/>
      <c r="DP437" s="5"/>
      <c r="DQ437" s="5"/>
      <c r="DT437" s="5"/>
      <c r="DU437" s="5"/>
      <c r="DV437" s="5"/>
      <c r="DW437" s="5"/>
      <c r="DX437" s="5"/>
      <c r="DY437" s="5"/>
      <c r="DZ437" s="5"/>
      <c r="EA437" s="5"/>
      <c r="EF437" s="5"/>
      <c r="EG437" s="5"/>
      <c r="EH437" s="5"/>
      <c r="EI437" s="5"/>
      <c r="EJ437" s="5"/>
      <c r="EK437" s="5"/>
      <c r="EL437" s="5"/>
      <c r="EM437" s="5"/>
      <c r="EQ437" s="5"/>
      <c r="ER437" s="5"/>
      <c r="ES437" s="5"/>
      <c r="ET437" s="5"/>
      <c r="EU437" s="5"/>
    </row>
    <row r="438" spans="113:151" ht="12.75" customHeight="1">
      <c r="DI438" s="5"/>
      <c r="DJ438" s="5"/>
      <c r="DK438" s="5"/>
      <c r="DL438" s="5"/>
      <c r="DM438" s="5"/>
      <c r="DN438" s="5"/>
      <c r="DO438" s="5"/>
      <c r="DP438" s="5"/>
      <c r="DQ438" s="5"/>
      <c r="DT438" s="5"/>
      <c r="DU438" s="5"/>
      <c r="DV438" s="5"/>
      <c r="DW438" s="5"/>
      <c r="DX438" s="5"/>
      <c r="DY438" s="5"/>
      <c r="DZ438" s="5"/>
      <c r="EA438" s="5"/>
      <c r="EF438" s="5"/>
      <c r="EG438" s="5"/>
      <c r="EH438" s="5"/>
      <c r="EI438" s="5"/>
      <c r="EJ438" s="5"/>
      <c r="EK438" s="5"/>
      <c r="EL438" s="5"/>
      <c r="EM438" s="5"/>
      <c r="EQ438" s="5"/>
      <c r="ER438" s="5"/>
      <c r="ES438" s="5"/>
      <c r="ET438" s="5"/>
      <c r="EU438" s="5"/>
    </row>
    <row r="439" spans="113:151" ht="12.75" customHeight="1">
      <c r="DI439" s="5"/>
      <c r="DJ439" s="5"/>
      <c r="DK439" s="5"/>
      <c r="DL439" s="5"/>
      <c r="DM439" s="5"/>
      <c r="DN439" s="5"/>
      <c r="DO439" s="5"/>
      <c r="DP439" s="5"/>
      <c r="DQ439" s="5"/>
      <c r="DT439" s="5"/>
      <c r="DU439" s="5"/>
      <c r="DV439" s="5"/>
      <c r="DW439" s="5"/>
      <c r="DX439" s="5"/>
      <c r="DY439" s="5"/>
      <c r="DZ439" s="5"/>
      <c r="EA439" s="5"/>
      <c r="EF439" s="5"/>
      <c r="EG439" s="5"/>
      <c r="EH439" s="5"/>
      <c r="EI439" s="5"/>
      <c r="EJ439" s="5"/>
      <c r="EK439" s="5"/>
      <c r="EL439" s="5"/>
      <c r="EM439" s="5"/>
      <c r="EQ439" s="5"/>
      <c r="ER439" s="5"/>
      <c r="ES439" s="5"/>
      <c r="ET439" s="5"/>
      <c r="EU439" s="5"/>
    </row>
    <row r="440" spans="113:151" ht="12.75" customHeight="1">
      <c r="DI440" s="5"/>
      <c r="DJ440" s="5"/>
      <c r="DK440" s="5"/>
      <c r="DL440" s="5"/>
      <c r="DM440" s="5"/>
      <c r="DN440" s="5"/>
      <c r="DO440" s="5"/>
      <c r="DP440" s="5"/>
      <c r="DQ440" s="5"/>
      <c r="DT440" s="5"/>
      <c r="DU440" s="5"/>
      <c r="DV440" s="5"/>
      <c r="DW440" s="5"/>
      <c r="DX440" s="5"/>
      <c r="DY440" s="5"/>
      <c r="DZ440" s="5"/>
      <c r="EA440" s="5"/>
      <c r="EF440" s="5"/>
      <c r="EG440" s="5"/>
      <c r="EH440" s="5"/>
      <c r="EI440" s="5"/>
      <c r="EJ440" s="5"/>
      <c r="EK440" s="5"/>
      <c r="EL440" s="5"/>
      <c r="EM440" s="5"/>
      <c r="EQ440" s="5"/>
      <c r="ER440" s="5"/>
      <c r="ES440" s="5"/>
      <c r="ET440" s="5"/>
      <c r="EU440" s="5"/>
    </row>
    <row r="441" spans="113:151" ht="12.75" customHeight="1">
      <c r="DI441" s="5"/>
      <c r="DJ441" s="5"/>
      <c r="DK441" s="5"/>
      <c r="DL441" s="5"/>
      <c r="DM441" s="5"/>
      <c r="DN441" s="5"/>
      <c r="DO441" s="5"/>
      <c r="DP441" s="5"/>
      <c r="DQ441" s="5"/>
      <c r="DT441" s="5"/>
      <c r="DU441" s="5"/>
      <c r="DV441" s="5"/>
      <c r="DW441" s="5"/>
      <c r="DX441" s="5"/>
      <c r="DY441" s="5"/>
      <c r="DZ441" s="5"/>
      <c r="EA441" s="5"/>
      <c r="EF441" s="5"/>
      <c r="EG441" s="5"/>
      <c r="EH441" s="5"/>
      <c r="EI441" s="5"/>
      <c r="EJ441" s="5"/>
      <c r="EK441" s="5"/>
      <c r="EL441" s="5"/>
      <c r="EM441" s="5"/>
      <c r="EQ441" s="5"/>
      <c r="ER441" s="5"/>
      <c r="ES441" s="5"/>
      <c r="ET441" s="5"/>
      <c r="EU441" s="5"/>
    </row>
    <row r="442" spans="113:151" ht="12.75" customHeight="1">
      <c r="DI442" s="5"/>
      <c r="DJ442" s="5"/>
      <c r="DK442" s="5"/>
      <c r="DL442" s="5"/>
      <c r="DM442" s="5"/>
      <c r="DN442" s="5"/>
      <c r="DO442" s="5"/>
      <c r="DP442" s="5"/>
      <c r="DQ442" s="5"/>
      <c r="DT442" s="5"/>
      <c r="DU442" s="5"/>
      <c r="DV442" s="5"/>
      <c r="DW442" s="5"/>
      <c r="DX442" s="5"/>
      <c r="DY442" s="5"/>
      <c r="DZ442" s="5"/>
      <c r="EA442" s="5"/>
      <c r="EF442" s="5"/>
      <c r="EG442" s="5"/>
      <c r="EH442" s="5"/>
      <c r="EI442" s="5"/>
      <c r="EJ442" s="5"/>
      <c r="EK442" s="5"/>
      <c r="EL442" s="5"/>
      <c r="EM442" s="5"/>
      <c r="EQ442" s="5"/>
      <c r="ER442" s="5"/>
      <c r="ES442" s="5"/>
      <c r="ET442" s="5"/>
      <c r="EU442" s="5"/>
    </row>
    <row r="443" spans="113:151" ht="12.75" customHeight="1">
      <c r="DI443" s="5"/>
      <c r="DJ443" s="5"/>
      <c r="DK443" s="5"/>
      <c r="DL443" s="5"/>
      <c r="DM443" s="5"/>
      <c r="DN443" s="5"/>
      <c r="DO443" s="5"/>
      <c r="DP443" s="5"/>
      <c r="DQ443" s="5"/>
      <c r="DT443" s="5"/>
      <c r="DU443" s="5"/>
      <c r="DV443" s="5"/>
      <c r="DW443" s="5"/>
      <c r="DX443" s="5"/>
      <c r="DY443" s="5"/>
      <c r="DZ443" s="5"/>
      <c r="EA443" s="5"/>
      <c r="EF443" s="5"/>
      <c r="EG443" s="5"/>
      <c r="EH443" s="5"/>
      <c r="EI443" s="5"/>
      <c r="EJ443" s="5"/>
      <c r="EK443" s="5"/>
      <c r="EL443" s="5"/>
      <c r="EM443" s="5"/>
      <c r="EQ443" s="5"/>
      <c r="ER443" s="5"/>
      <c r="ES443" s="5"/>
      <c r="ET443" s="5"/>
      <c r="EU443" s="5"/>
    </row>
    <row r="444" spans="113:151" ht="12.75" customHeight="1">
      <c r="DI444" s="5"/>
      <c r="DJ444" s="5"/>
      <c r="DK444" s="5"/>
      <c r="DL444" s="5"/>
      <c r="DM444" s="5"/>
      <c r="DN444" s="5"/>
      <c r="DO444" s="5"/>
      <c r="DP444" s="5"/>
      <c r="DQ444" s="5"/>
      <c r="DT444" s="5"/>
      <c r="DU444" s="5"/>
      <c r="DV444" s="5"/>
      <c r="DW444" s="5"/>
      <c r="DX444" s="5"/>
      <c r="DY444" s="5"/>
      <c r="DZ444" s="5"/>
      <c r="EA444" s="5"/>
      <c r="EF444" s="5"/>
      <c r="EG444" s="5"/>
      <c r="EH444" s="5"/>
      <c r="EI444" s="5"/>
      <c r="EJ444" s="5"/>
      <c r="EK444" s="5"/>
      <c r="EL444" s="5"/>
      <c r="EM444" s="5"/>
      <c r="EQ444" s="5"/>
      <c r="ER444" s="5"/>
      <c r="ES444" s="5"/>
      <c r="ET444" s="5"/>
      <c r="EU444" s="5"/>
    </row>
    <row r="445" spans="113:151" ht="12.75" customHeight="1">
      <c r="DI445" s="5"/>
      <c r="DJ445" s="5"/>
      <c r="DK445" s="5"/>
      <c r="DL445" s="5"/>
      <c r="DM445" s="5"/>
      <c r="DN445" s="5"/>
      <c r="DO445" s="5"/>
      <c r="DP445" s="5"/>
      <c r="DQ445" s="5"/>
      <c r="DT445" s="5"/>
      <c r="DU445" s="5"/>
      <c r="DV445" s="5"/>
      <c r="DW445" s="5"/>
      <c r="DX445" s="5"/>
      <c r="DY445" s="5"/>
      <c r="DZ445" s="5"/>
      <c r="EA445" s="5"/>
      <c r="EF445" s="5"/>
      <c r="EG445" s="5"/>
      <c r="EH445" s="5"/>
      <c r="EI445" s="5"/>
      <c r="EJ445" s="5"/>
      <c r="EK445" s="5"/>
      <c r="EL445" s="5"/>
      <c r="EM445" s="5"/>
      <c r="EQ445" s="5"/>
      <c r="ER445" s="5"/>
      <c r="ES445" s="5"/>
      <c r="ET445" s="5"/>
      <c r="EU445" s="5"/>
    </row>
    <row r="446" spans="113:151" ht="12.75" customHeight="1">
      <c r="DI446" s="5"/>
      <c r="DJ446" s="5"/>
      <c r="DK446" s="5"/>
      <c r="DL446" s="5"/>
      <c r="DM446" s="5"/>
      <c r="DN446" s="5"/>
      <c r="DO446" s="5"/>
      <c r="DP446" s="5"/>
      <c r="DQ446" s="5"/>
      <c r="DT446" s="5"/>
      <c r="DU446" s="5"/>
      <c r="DV446" s="5"/>
      <c r="DW446" s="5"/>
      <c r="DX446" s="5"/>
      <c r="DY446" s="5"/>
      <c r="DZ446" s="5"/>
      <c r="EA446" s="5"/>
      <c r="EF446" s="5"/>
      <c r="EG446" s="5"/>
      <c r="EH446" s="5"/>
      <c r="EI446" s="5"/>
      <c r="EJ446" s="5"/>
      <c r="EK446" s="5"/>
      <c r="EL446" s="5"/>
      <c r="EM446" s="5"/>
      <c r="EQ446" s="5"/>
      <c r="ER446" s="5"/>
      <c r="ES446" s="5"/>
      <c r="ET446" s="5"/>
      <c r="EU446" s="5"/>
    </row>
    <row r="447" spans="113:151" ht="12.75" customHeight="1">
      <c r="DI447" s="5"/>
      <c r="DJ447" s="5"/>
      <c r="DK447" s="5"/>
      <c r="DL447" s="5"/>
      <c r="DM447" s="5"/>
      <c r="DN447" s="5"/>
      <c r="DO447" s="5"/>
      <c r="DP447" s="5"/>
      <c r="DQ447" s="5"/>
      <c r="DT447" s="5"/>
      <c r="DU447" s="5"/>
      <c r="DV447" s="5"/>
      <c r="DW447" s="5"/>
      <c r="DX447" s="5"/>
      <c r="DY447" s="5"/>
      <c r="DZ447" s="5"/>
      <c r="EA447" s="5"/>
      <c r="EF447" s="5"/>
      <c r="EG447" s="5"/>
      <c r="EH447" s="5"/>
      <c r="EI447" s="5"/>
      <c r="EJ447" s="5"/>
      <c r="EK447" s="5"/>
      <c r="EL447" s="5"/>
      <c r="EM447" s="5"/>
      <c r="EQ447" s="5"/>
      <c r="ER447" s="5"/>
      <c r="ES447" s="5"/>
      <c r="ET447" s="5"/>
      <c r="EU447" s="5"/>
    </row>
    <row r="448" spans="113:151" ht="12.75" customHeight="1">
      <c r="DI448" s="5"/>
      <c r="DJ448" s="5"/>
      <c r="DK448" s="5"/>
      <c r="DL448" s="5"/>
      <c r="DM448" s="5"/>
      <c r="DN448" s="5"/>
      <c r="DO448" s="5"/>
      <c r="DP448" s="5"/>
      <c r="DQ448" s="5"/>
      <c r="DT448" s="5"/>
      <c r="DU448" s="5"/>
      <c r="DV448" s="5"/>
      <c r="DW448" s="5"/>
      <c r="DX448" s="5"/>
      <c r="DY448" s="5"/>
      <c r="DZ448" s="5"/>
      <c r="EA448" s="5"/>
      <c r="EF448" s="5"/>
      <c r="EG448" s="5"/>
      <c r="EH448" s="5"/>
      <c r="EI448" s="5"/>
      <c r="EJ448" s="5"/>
      <c r="EK448" s="5"/>
      <c r="EL448" s="5"/>
      <c r="EM448" s="5"/>
      <c r="EQ448" s="5"/>
      <c r="ER448" s="5"/>
      <c r="ES448" s="5"/>
      <c r="ET448" s="5"/>
      <c r="EU448" s="5"/>
    </row>
    <row r="449" spans="113:151" ht="12.75" customHeight="1">
      <c r="DI449" s="5"/>
      <c r="DJ449" s="5"/>
      <c r="DK449" s="5"/>
      <c r="DL449" s="5"/>
      <c r="DM449" s="5"/>
      <c r="DN449" s="5"/>
      <c r="DO449" s="5"/>
      <c r="DP449" s="5"/>
      <c r="DQ449" s="5"/>
      <c r="DT449" s="5"/>
      <c r="DU449" s="5"/>
      <c r="DV449" s="5"/>
      <c r="DW449" s="5"/>
      <c r="DX449" s="5"/>
      <c r="DY449" s="5"/>
      <c r="DZ449" s="5"/>
      <c r="EA449" s="5"/>
      <c r="EF449" s="5"/>
      <c r="EG449" s="5"/>
      <c r="EH449" s="5"/>
      <c r="EI449" s="5"/>
      <c r="EJ449" s="5"/>
      <c r="EK449" s="5"/>
      <c r="EL449" s="5"/>
      <c r="EM449" s="5"/>
      <c r="EQ449" s="5"/>
      <c r="ER449" s="5"/>
      <c r="ES449" s="5"/>
      <c r="ET449" s="5"/>
      <c r="EU449" s="5"/>
    </row>
    <row r="450" spans="113:151" ht="12.75" customHeight="1">
      <c r="DI450" s="5"/>
      <c r="DJ450" s="5"/>
      <c r="DK450" s="5"/>
      <c r="DL450" s="5"/>
      <c r="DM450" s="5"/>
      <c r="DN450" s="5"/>
      <c r="DO450" s="5"/>
      <c r="DP450" s="5"/>
      <c r="DQ450" s="5"/>
      <c r="DT450" s="5"/>
      <c r="DU450" s="5"/>
      <c r="DV450" s="5"/>
      <c r="DW450" s="5"/>
      <c r="DX450" s="5"/>
      <c r="DY450" s="5"/>
      <c r="DZ450" s="5"/>
      <c r="EA450" s="5"/>
      <c r="EF450" s="5"/>
      <c r="EG450" s="5"/>
      <c r="EH450" s="5"/>
      <c r="EI450" s="5"/>
      <c r="EJ450" s="5"/>
      <c r="EK450" s="5"/>
      <c r="EL450" s="5"/>
      <c r="EM450" s="5"/>
      <c r="EQ450" s="5"/>
      <c r="ER450" s="5"/>
      <c r="ES450" s="5"/>
      <c r="ET450" s="5"/>
      <c r="EU450" s="5"/>
    </row>
    <row r="451" spans="113:151" ht="12.75" customHeight="1">
      <c r="DI451" s="5"/>
      <c r="DJ451" s="5"/>
      <c r="DK451" s="5"/>
      <c r="DL451" s="5"/>
      <c r="DM451" s="5"/>
      <c r="DN451" s="5"/>
      <c r="DO451" s="5"/>
      <c r="DP451" s="5"/>
      <c r="DQ451" s="5"/>
      <c r="DT451" s="5"/>
      <c r="DU451" s="5"/>
      <c r="DV451" s="5"/>
      <c r="DW451" s="5"/>
      <c r="DX451" s="5"/>
      <c r="DY451" s="5"/>
      <c r="DZ451" s="5"/>
      <c r="EA451" s="5"/>
      <c r="EF451" s="5"/>
      <c r="EG451" s="5"/>
      <c r="EH451" s="5"/>
      <c r="EI451" s="5"/>
      <c r="EJ451" s="5"/>
      <c r="EK451" s="5"/>
      <c r="EL451" s="5"/>
      <c r="EM451" s="5"/>
      <c r="EQ451" s="5"/>
      <c r="ER451" s="5"/>
      <c r="ES451" s="5"/>
      <c r="ET451" s="5"/>
      <c r="EU451" s="5"/>
    </row>
    <row r="452" spans="113:151" ht="12.75" customHeight="1">
      <c r="DI452" s="5"/>
      <c r="DJ452" s="5"/>
      <c r="DK452" s="5"/>
      <c r="DL452" s="5"/>
      <c r="DM452" s="5"/>
      <c r="DN452" s="5"/>
      <c r="DO452" s="5"/>
      <c r="DP452" s="5"/>
      <c r="DQ452" s="5"/>
      <c r="DT452" s="5"/>
      <c r="DU452" s="5"/>
      <c r="DV452" s="5"/>
      <c r="DW452" s="5"/>
      <c r="DX452" s="5"/>
      <c r="DY452" s="5"/>
      <c r="DZ452" s="5"/>
      <c r="EA452" s="5"/>
      <c r="EF452" s="5"/>
      <c r="EG452" s="5"/>
      <c r="EH452" s="5"/>
      <c r="EI452" s="5"/>
      <c r="EJ452" s="5"/>
      <c r="EK452" s="5"/>
      <c r="EL452" s="5"/>
      <c r="EM452" s="5"/>
      <c r="EQ452" s="5"/>
      <c r="ER452" s="5"/>
      <c r="ES452" s="5"/>
      <c r="ET452" s="5"/>
      <c r="EU452" s="5"/>
    </row>
    <row r="453" spans="113:151" ht="12.75" customHeight="1">
      <c r="DI453" s="5"/>
      <c r="DJ453" s="5"/>
      <c r="DK453" s="5"/>
      <c r="DL453" s="5"/>
      <c r="DM453" s="5"/>
      <c r="DN453" s="5"/>
      <c r="DO453" s="5"/>
      <c r="DP453" s="5"/>
      <c r="DQ453" s="5"/>
      <c r="DT453" s="5"/>
      <c r="DU453" s="5"/>
      <c r="DV453" s="5"/>
      <c r="DW453" s="5"/>
      <c r="DX453" s="5"/>
      <c r="DY453" s="5"/>
      <c r="DZ453" s="5"/>
      <c r="EA453" s="5"/>
      <c r="EF453" s="5"/>
      <c r="EG453" s="5"/>
      <c r="EH453" s="5"/>
      <c r="EI453" s="5"/>
      <c r="EJ453" s="5"/>
      <c r="EK453" s="5"/>
      <c r="EL453" s="5"/>
      <c r="EM453" s="5"/>
      <c r="EQ453" s="5"/>
      <c r="ER453" s="5"/>
      <c r="ES453" s="5"/>
      <c r="ET453" s="5"/>
      <c r="EU453" s="5"/>
    </row>
    <row r="454" spans="113:151" ht="12.75" customHeight="1">
      <c r="DI454" s="5"/>
      <c r="DJ454" s="5"/>
      <c r="DK454" s="5"/>
      <c r="DL454" s="5"/>
      <c r="DM454" s="5"/>
      <c r="DN454" s="5"/>
      <c r="DO454" s="5"/>
      <c r="DP454" s="5"/>
      <c r="DQ454" s="5"/>
      <c r="DT454" s="5"/>
      <c r="DU454" s="5"/>
      <c r="DV454" s="5"/>
      <c r="DW454" s="5"/>
      <c r="DX454" s="5"/>
      <c r="DY454" s="5"/>
      <c r="DZ454" s="5"/>
      <c r="EA454" s="5"/>
      <c r="EF454" s="5"/>
      <c r="EG454" s="5"/>
      <c r="EH454" s="5"/>
      <c r="EI454" s="5"/>
      <c r="EJ454" s="5"/>
      <c r="EK454" s="5"/>
      <c r="EL454" s="5"/>
      <c r="EM454" s="5"/>
      <c r="EQ454" s="5"/>
      <c r="ER454" s="5"/>
      <c r="ES454" s="5"/>
      <c r="ET454" s="5"/>
      <c r="EU454" s="5"/>
    </row>
    <row r="455" spans="113:151" ht="12.75" customHeight="1">
      <c r="DI455" s="5"/>
      <c r="DJ455" s="5"/>
      <c r="DK455" s="5"/>
      <c r="DL455" s="5"/>
      <c r="DM455" s="5"/>
      <c r="DN455" s="5"/>
      <c r="DO455" s="5"/>
      <c r="DP455" s="5"/>
      <c r="DQ455" s="5"/>
      <c r="DT455" s="5"/>
      <c r="DU455" s="5"/>
      <c r="DV455" s="5"/>
      <c r="DW455" s="5"/>
      <c r="DX455" s="5"/>
      <c r="DY455" s="5"/>
      <c r="DZ455" s="5"/>
      <c r="EA455" s="5"/>
      <c r="EF455" s="5"/>
      <c r="EG455" s="5"/>
      <c r="EH455" s="5"/>
      <c r="EI455" s="5"/>
      <c r="EJ455" s="5"/>
      <c r="EK455" s="5"/>
      <c r="EL455" s="5"/>
      <c r="EM455" s="5"/>
      <c r="EQ455" s="5"/>
      <c r="ER455" s="5"/>
      <c r="ES455" s="5"/>
      <c r="ET455" s="5"/>
      <c r="EU455" s="5"/>
    </row>
    <row r="456" spans="113:151" ht="12.75" customHeight="1">
      <c r="DI456" s="5"/>
      <c r="DJ456" s="5"/>
      <c r="DK456" s="5"/>
      <c r="DL456" s="5"/>
      <c r="DM456" s="5"/>
      <c r="DN456" s="5"/>
      <c r="DO456" s="5"/>
      <c r="DP456" s="5"/>
      <c r="DQ456" s="5"/>
      <c r="DT456" s="5"/>
      <c r="DU456" s="5"/>
      <c r="DV456" s="5"/>
      <c r="DW456" s="5"/>
      <c r="DX456" s="5"/>
      <c r="DY456" s="5"/>
      <c r="DZ456" s="5"/>
      <c r="EA456" s="5"/>
      <c r="EF456" s="5"/>
      <c r="EG456" s="5"/>
      <c r="EH456" s="5"/>
      <c r="EI456" s="5"/>
      <c r="EJ456" s="5"/>
      <c r="EK456" s="5"/>
      <c r="EL456" s="5"/>
      <c r="EM456" s="5"/>
      <c r="EQ456" s="5"/>
      <c r="ER456" s="5"/>
      <c r="ES456" s="5"/>
      <c r="ET456" s="5"/>
      <c r="EU456" s="5"/>
    </row>
    <row r="457" spans="113:151" ht="12.75" customHeight="1">
      <c r="DI457" s="5"/>
      <c r="DJ457" s="5"/>
      <c r="DK457" s="5"/>
      <c r="DL457" s="5"/>
      <c r="DM457" s="5"/>
      <c r="DN457" s="5"/>
      <c r="DO457" s="5"/>
      <c r="DP457" s="5"/>
      <c r="DQ457" s="5"/>
      <c r="DT457" s="5"/>
      <c r="DU457" s="5"/>
      <c r="DV457" s="5"/>
      <c r="DW457" s="5"/>
      <c r="DX457" s="5"/>
      <c r="DY457" s="5"/>
      <c r="DZ457" s="5"/>
      <c r="EA457" s="5"/>
      <c r="EF457" s="5"/>
      <c r="EG457" s="5"/>
      <c r="EH457" s="5"/>
      <c r="EI457" s="5"/>
      <c r="EJ457" s="5"/>
      <c r="EK457" s="5"/>
      <c r="EL457" s="5"/>
      <c r="EM457" s="5"/>
      <c r="EQ457" s="5"/>
      <c r="ER457" s="5"/>
      <c r="ES457" s="5"/>
      <c r="ET457" s="5"/>
      <c r="EU457" s="5"/>
    </row>
    <row r="458" spans="113:151" ht="12.75" customHeight="1">
      <c r="DI458" s="5"/>
      <c r="DJ458" s="5"/>
      <c r="DK458" s="5"/>
      <c r="DL458" s="5"/>
      <c r="DM458" s="5"/>
      <c r="DN458" s="5"/>
      <c r="DO458" s="5"/>
      <c r="DP458" s="5"/>
      <c r="DQ458" s="5"/>
      <c r="DT458" s="5"/>
      <c r="DU458" s="5"/>
      <c r="DV458" s="5"/>
      <c r="DW458" s="5"/>
      <c r="DX458" s="5"/>
      <c r="DY458" s="5"/>
      <c r="DZ458" s="5"/>
      <c r="EA458" s="5"/>
      <c r="EF458" s="5"/>
      <c r="EG458" s="5"/>
      <c r="EH458" s="5"/>
      <c r="EI458" s="5"/>
      <c r="EJ458" s="5"/>
      <c r="EK458" s="5"/>
      <c r="EL458" s="5"/>
      <c r="EM458" s="5"/>
      <c r="EQ458" s="5"/>
      <c r="ER458" s="5"/>
      <c r="ES458" s="5"/>
      <c r="ET458" s="5"/>
      <c r="EU458" s="5"/>
    </row>
    <row r="459" spans="113:151" ht="12.75" customHeight="1">
      <c r="DI459" s="5"/>
      <c r="DJ459" s="5"/>
      <c r="DK459" s="5"/>
      <c r="DL459" s="5"/>
      <c r="DM459" s="5"/>
      <c r="DN459" s="5"/>
      <c r="DO459" s="5"/>
      <c r="DP459" s="5"/>
      <c r="DQ459" s="5"/>
      <c r="DT459" s="5"/>
      <c r="DU459" s="5"/>
      <c r="DV459" s="5"/>
      <c r="DW459" s="5"/>
      <c r="DX459" s="5"/>
      <c r="DY459" s="5"/>
      <c r="DZ459" s="5"/>
      <c r="EA459" s="5"/>
      <c r="EF459" s="5"/>
      <c r="EG459" s="5"/>
      <c r="EH459" s="5"/>
      <c r="EI459" s="5"/>
      <c r="EJ459" s="5"/>
      <c r="EK459" s="5"/>
      <c r="EL459" s="5"/>
      <c r="EM459" s="5"/>
      <c r="EQ459" s="5"/>
      <c r="ER459" s="5"/>
      <c r="ES459" s="5"/>
      <c r="ET459" s="5"/>
      <c r="EU459" s="5"/>
    </row>
    <row r="460" spans="113:151" ht="12.75" customHeight="1">
      <c r="DI460" s="5"/>
      <c r="DJ460" s="5"/>
      <c r="DK460" s="5"/>
      <c r="DL460" s="5"/>
      <c r="DM460" s="5"/>
      <c r="DN460" s="5"/>
      <c r="DO460" s="5"/>
      <c r="DP460" s="5"/>
      <c r="DQ460" s="5"/>
      <c r="DT460" s="5"/>
      <c r="DU460" s="5"/>
      <c r="DV460" s="5"/>
      <c r="DW460" s="5"/>
      <c r="DX460" s="5"/>
      <c r="DY460" s="5"/>
      <c r="DZ460" s="5"/>
      <c r="EA460" s="5"/>
      <c r="EF460" s="5"/>
      <c r="EG460" s="5"/>
      <c r="EH460" s="5"/>
      <c r="EI460" s="5"/>
      <c r="EJ460" s="5"/>
      <c r="EK460" s="5"/>
      <c r="EL460" s="5"/>
      <c r="EM460" s="5"/>
      <c r="EQ460" s="5"/>
      <c r="ER460" s="5"/>
      <c r="ES460" s="5"/>
      <c r="ET460" s="5"/>
      <c r="EU460" s="5"/>
    </row>
    <row r="461" spans="113:151" ht="12.75" customHeight="1">
      <c r="DI461" s="5"/>
      <c r="DJ461" s="5"/>
      <c r="DK461" s="5"/>
      <c r="DL461" s="5"/>
      <c r="DM461" s="5"/>
      <c r="DN461" s="5"/>
      <c r="DO461" s="5"/>
      <c r="DP461" s="5"/>
      <c r="DQ461" s="5"/>
      <c r="DT461" s="5"/>
      <c r="DU461" s="5"/>
      <c r="DV461" s="5"/>
      <c r="DW461" s="5"/>
      <c r="DX461" s="5"/>
      <c r="DY461" s="5"/>
      <c r="DZ461" s="5"/>
      <c r="EA461" s="5"/>
      <c r="EF461" s="5"/>
      <c r="EG461" s="5"/>
      <c r="EH461" s="5"/>
      <c r="EI461" s="5"/>
      <c r="EJ461" s="5"/>
      <c r="EK461" s="5"/>
      <c r="EL461" s="5"/>
      <c r="EM461" s="5"/>
      <c r="EQ461" s="5"/>
      <c r="ER461" s="5"/>
      <c r="ES461" s="5"/>
      <c r="ET461" s="5"/>
      <c r="EU461" s="5"/>
    </row>
    <row r="462" spans="113:151" ht="12.75" customHeight="1">
      <c r="DI462" s="5"/>
      <c r="DJ462" s="5"/>
      <c r="DK462" s="5"/>
      <c r="DL462" s="5"/>
      <c r="DM462" s="5"/>
      <c r="DN462" s="5"/>
      <c r="DO462" s="5"/>
      <c r="DP462" s="5"/>
      <c r="DQ462" s="5"/>
      <c r="DT462" s="5"/>
      <c r="DU462" s="5"/>
      <c r="DV462" s="5"/>
      <c r="DW462" s="5"/>
      <c r="DX462" s="5"/>
      <c r="DY462" s="5"/>
      <c r="DZ462" s="5"/>
      <c r="EA462" s="5"/>
      <c r="EF462" s="5"/>
      <c r="EG462" s="5"/>
      <c r="EH462" s="5"/>
      <c r="EI462" s="5"/>
      <c r="EJ462" s="5"/>
      <c r="EK462" s="5"/>
      <c r="EL462" s="5"/>
      <c r="EM462" s="5"/>
      <c r="EQ462" s="5"/>
      <c r="ER462" s="5"/>
      <c r="ES462" s="5"/>
      <c r="ET462" s="5"/>
      <c r="EU462" s="5"/>
    </row>
    <row r="463" spans="113:151" ht="12.75" customHeight="1">
      <c r="DI463" s="5"/>
      <c r="DJ463" s="5"/>
      <c r="DK463" s="5"/>
      <c r="DL463" s="5"/>
      <c r="DM463" s="5"/>
      <c r="DN463" s="5"/>
      <c r="DO463" s="5"/>
      <c r="DP463" s="5"/>
      <c r="DQ463" s="5"/>
      <c r="DT463" s="5"/>
      <c r="DU463" s="5"/>
      <c r="DV463" s="5"/>
      <c r="DW463" s="5"/>
      <c r="DX463" s="5"/>
      <c r="DY463" s="5"/>
      <c r="DZ463" s="5"/>
      <c r="EA463" s="5"/>
      <c r="EF463" s="5"/>
      <c r="EG463" s="5"/>
      <c r="EH463" s="5"/>
      <c r="EI463" s="5"/>
      <c r="EJ463" s="5"/>
      <c r="EK463" s="5"/>
      <c r="EL463" s="5"/>
      <c r="EM463" s="5"/>
      <c r="EQ463" s="5"/>
      <c r="ER463" s="5"/>
      <c r="ES463" s="5"/>
      <c r="ET463" s="5"/>
      <c r="EU463" s="5"/>
    </row>
    <row r="464" spans="113:151" ht="12.75" customHeight="1">
      <c r="DI464" s="5"/>
      <c r="DJ464" s="5"/>
      <c r="DK464" s="5"/>
      <c r="DL464" s="5"/>
      <c r="DM464" s="5"/>
      <c r="DN464" s="5"/>
      <c r="DO464" s="5"/>
      <c r="DP464" s="5"/>
      <c r="DQ464" s="5"/>
      <c r="DT464" s="5"/>
      <c r="DU464" s="5"/>
      <c r="DV464" s="5"/>
      <c r="DW464" s="5"/>
      <c r="DX464" s="5"/>
      <c r="DY464" s="5"/>
      <c r="DZ464" s="5"/>
      <c r="EA464" s="5"/>
      <c r="EF464" s="5"/>
      <c r="EG464" s="5"/>
      <c r="EH464" s="5"/>
      <c r="EI464" s="5"/>
      <c r="EJ464" s="5"/>
      <c r="EK464" s="5"/>
      <c r="EL464" s="5"/>
      <c r="EM464" s="5"/>
      <c r="EQ464" s="5"/>
      <c r="ER464" s="5"/>
      <c r="ES464" s="5"/>
      <c r="ET464" s="5"/>
      <c r="EU464" s="5"/>
    </row>
    <row r="465" spans="113:151" ht="12.75" customHeight="1">
      <c r="DI465" s="5"/>
      <c r="DJ465" s="5"/>
      <c r="DK465" s="5"/>
      <c r="DL465" s="5"/>
      <c r="DM465" s="5"/>
      <c r="DN465" s="5"/>
      <c r="DO465" s="5"/>
      <c r="DP465" s="5"/>
      <c r="DQ465" s="5"/>
      <c r="DT465" s="5"/>
      <c r="DU465" s="5"/>
      <c r="DV465" s="5"/>
      <c r="DW465" s="5"/>
      <c r="DX465" s="5"/>
      <c r="DY465" s="5"/>
      <c r="DZ465" s="5"/>
      <c r="EA465" s="5"/>
      <c r="EF465" s="5"/>
      <c r="EG465" s="5"/>
      <c r="EH465" s="5"/>
      <c r="EI465" s="5"/>
      <c r="EJ465" s="5"/>
      <c r="EK465" s="5"/>
      <c r="EL465" s="5"/>
      <c r="EM465" s="5"/>
      <c r="EQ465" s="5"/>
      <c r="ER465" s="5"/>
      <c r="ES465" s="5"/>
      <c r="ET465" s="5"/>
      <c r="EU465" s="5"/>
    </row>
    <row r="466" spans="113:151" ht="12.75" customHeight="1">
      <c r="DI466" s="5"/>
      <c r="DJ466" s="5"/>
      <c r="DK466" s="5"/>
      <c r="DL466" s="5"/>
      <c r="DM466" s="5"/>
      <c r="DN466" s="5"/>
      <c r="DO466" s="5"/>
      <c r="DP466" s="5"/>
      <c r="DQ466" s="5"/>
      <c r="DT466" s="5"/>
      <c r="DU466" s="5"/>
      <c r="DV466" s="5"/>
      <c r="DW466" s="5"/>
      <c r="DX466" s="5"/>
      <c r="DY466" s="5"/>
      <c r="DZ466" s="5"/>
      <c r="EA466" s="5"/>
      <c r="EF466" s="5"/>
      <c r="EG466" s="5"/>
      <c r="EH466" s="5"/>
      <c r="EI466" s="5"/>
      <c r="EJ466" s="5"/>
      <c r="EK466" s="5"/>
      <c r="EL466" s="5"/>
      <c r="EM466" s="5"/>
      <c r="EQ466" s="5"/>
      <c r="ER466" s="5"/>
      <c r="ES466" s="5"/>
      <c r="ET466" s="5"/>
      <c r="EU466" s="5"/>
    </row>
    <row r="467" spans="113:151" ht="12.75" customHeight="1">
      <c r="DI467" s="5"/>
      <c r="DJ467" s="5"/>
      <c r="DK467" s="5"/>
      <c r="DL467" s="5"/>
      <c r="DM467" s="5"/>
      <c r="DN467" s="5"/>
      <c r="DO467" s="5"/>
      <c r="DP467" s="5"/>
      <c r="DQ467" s="5"/>
      <c r="DT467" s="5"/>
      <c r="DU467" s="5"/>
      <c r="DV467" s="5"/>
      <c r="DW467" s="5"/>
      <c r="DX467" s="5"/>
      <c r="DY467" s="5"/>
      <c r="DZ467" s="5"/>
      <c r="EA467" s="5"/>
      <c r="EF467" s="5"/>
      <c r="EG467" s="5"/>
      <c r="EH467" s="5"/>
      <c r="EI467" s="5"/>
      <c r="EJ467" s="5"/>
      <c r="EK467" s="5"/>
      <c r="EL467" s="5"/>
      <c r="EM467" s="5"/>
      <c r="EQ467" s="5"/>
      <c r="ER467" s="5"/>
      <c r="ES467" s="5"/>
      <c r="ET467" s="5"/>
      <c r="EU467" s="5"/>
    </row>
    <row r="468" spans="113:151" ht="12.75" customHeight="1">
      <c r="DI468" s="5"/>
      <c r="DJ468" s="5"/>
      <c r="DK468" s="5"/>
      <c r="DL468" s="5"/>
      <c r="DM468" s="5"/>
      <c r="DN468" s="5"/>
      <c r="DO468" s="5"/>
      <c r="DP468" s="5"/>
      <c r="DQ468" s="5"/>
      <c r="DT468" s="5"/>
      <c r="DU468" s="5"/>
      <c r="DV468" s="5"/>
      <c r="DW468" s="5"/>
      <c r="DX468" s="5"/>
      <c r="DY468" s="5"/>
      <c r="DZ468" s="5"/>
      <c r="EA468" s="5"/>
      <c r="EF468" s="5"/>
      <c r="EG468" s="5"/>
      <c r="EH468" s="5"/>
      <c r="EI468" s="5"/>
      <c r="EJ468" s="5"/>
      <c r="EK468" s="5"/>
      <c r="EL468" s="5"/>
      <c r="EM468" s="5"/>
      <c r="EQ468" s="5"/>
      <c r="ER468" s="5"/>
      <c r="ES468" s="5"/>
      <c r="ET468" s="5"/>
      <c r="EU468" s="5"/>
    </row>
    <row r="469" spans="113:151" ht="12.75" customHeight="1">
      <c r="DI469" s="5"/>
      <c r="DJ469" s="5"/>
      <c r="DK469" s="5"/>
      <c r="DL469" s="5"/>
      <c r="DM469" s="5"/>
      <c r="DN469" s="5"/>
      <c r="DO469" s="5"/>
      <c r="DP469" s="5"/>
      <c r="DQ469" s="5"/>
      <c r="DT469" s="5"/>
      <c r="DU469" s="5"/>
      <c r="DV469" s="5"/>
      <c r="DW469" s="5"/>
      <c r="DX469" s="5"/>
      <c r="DY469" s="5"/>
      <c r="DZ469" s="5"/>
      <c r="EA469" s="5"/>
      <c r="EF469" s="5"/>
      <c r="EG469" s="5"/>
      <c r="EH469" s="5"/>
      <c r="EI469" s="5"/>
      <c r="EJ469" s="5"/>
      <c r="EK469" s="5"/>
      <c r="EL469" s="5"/>
      <c r="EM469" s="5"/>
      <c r="EQ469" s="5"/>
      <c r="ER469" s="5"/>
      <c r="ES469" s="5"/>
      <c r="ET469" s="5"/>
      <c r="EU469" s="5"/>
    </row>
    <row r="470" spans="113:151" ht="12.75" customHeight="1">
      <c r="DI470" s="5"/>
      <c r="DJ470" s="5"/>
      <c r="DK470" s="5"/>
      <c r="DL470" s="5"/>
      <c r="DM470" s="5"/>
      <c r="DN470" s="5"/>
      <c r="DO470" s="5"/>
      <c r="DP470" s="5"/>
      <c r="DQ470" s="5"/>
      <c r="DT470" s="5"/>
      <c r="DU470" s="5"/>
      <c r="DV470" s="5"/>
      <c r="DW470" s="5"/>
      <c r="DX470" s="5"/>
      <c r="DY470" s="5"/>
      <c r="DZ470" s="5"/>
      <c r="EA470" s="5"/>
      <c r="EF470" s="5"/>
      <c r="EG470" s="5"/>
      <c r="EH470" s="5"/>
      <c r="EI470" s="5"/>
      <c r="EJ470" s="5"/>
      <c r="EK470" s="5"/>
      <c r="EL470" s="5"/>
      <c r="EM470" s="5"/>
      <c r="EQ470" s="5"/>
      <c r="ER470" s="5"/>
      <c r="ES470" s="5"/>
      <c r="ET470" s="5"/>
      <c r="EU470" s="5"/>
    </row>
    <row r="471" spans="113:151" ht="12.75" customHeight="1">
      <c r="DI471" s="5"/>
      <c r="DJ471" s="5"/>
      <c r="DK471" s="5"/>
      <c r="DL471" s="5"/>
      <c r="DM471" s="5"/>
      <c r="DN471" s="5"/>
      <c r="DO471" s="5"/>
      <c r="DP471" s="5"/>
      <c r="DQ471" s="5"/>
      <c r="DT471" s="5"/>
      <c r="DU471" s="5"/>
      <c r="DV471" s="5"/>
      <c r="DW471" s="5"/>
      <c r="DX471" s="5"/>
      <c r="DY471" s="5"/>
      <c r="DZ471" s="5"/>
      <c r="EA471" s="5"/>
      <c r="EF471" s="5"/>
      <c r="EG471" s="5"/>
      <c r="EH471" s="5"/>
      <c r="EI471" s="5"/>
      <c r="EJ471" s="5"/>
      <c r="EK471" s="5"/>
      <c r="EL471" s="5"/>
      <c r="EM471" s="5"/>
      <c r="EQ471" s="5"/>
      <c r="ER471" s="5"/>
      <c r="ES471" s="5"/>
      <c r="ET471" s="5"/>
      <c r="EU471" s="5"/>
    </row>
    <row r="472" spans="113:151" ht="12.75" customHeight="1">
      <c r="DI472" s="5"/>
      <c r="DJ472" s="5"/>
      <c r="DK472" s="5"/>
      <c r="DL472" s="5"/>
      <c r="DM472" s="5"/>
      <c r="DN472" s="5"/>
      <c r="DO472" s="5"/>
      <c r="DP472" s="5"/>
      <c r="DQ472" s="5"/>
      <c r="DT472" s="5"/>
      <c r="DU472" s="5"/>
      <c r="DV472" s="5"/>
      <c r="DW472" s="5"/>
      <c r="DX472" s="5"/>
      <c r="DY472" s="5"/>
      <c r="DZ472" s="5"/>
      <c r="EA472" s="5"/>
      <c r="EF472" s="5"/>
      <c r="EG472" s="5"/>
      <c r="EH472" s="5"/>
      <c r="EI472" s="5"/>
      <c r="EJ472" s="5"/>
      <c r="EK472" s="5"/>
      <c r="EL472" s="5"/>
      <c r="EM472" s="5"/>
      <c r="EQ472" s="5"/>
      <c r="ER472" s="5"/>
      <c r="ES472" s="5"/>
      <c r="ET472" s="5"/>
      <c r="EU472" s="5"/>
    </row>
    <row r="473" spans="113:151" ht="12.75" customHeight="1">
      <c r="DI473" s="5"/>
      <c r="DJ473" s="5"/>
      <c r="DK473" s="5"/>
      <c r="DL473" s="5"/>
      <c r="DM473" s="5"/>
      <c r="DN473" s="5"/>
      <c r="DO473" s="5"/>
      <c r="DP473" s="5"/>
      <c r="DQ473" s="5"/>
      <c r="DT473" s="5"/>
      <c r="DU473" s="5"/>
      <c r="DV473" s="5"/>
      <c r="DW473" s="5"/>
      <c r="DX473" s="5"/>
      <c r="DY473" s="5"/>
      <c r="DZ473" s="5"/>
      <c r="EA473" s="5"/>
      <c r="EF473" s="5"/>
      <c r="EG473" s="5"/>
      <c r="EH473" s="5"/>
      <c r="EI473" s="5"/>
      <c r="EJ473" s="5"/>
      <c r="EK473" s="5"/>
      <c r="EL473" s="5"/>
      <c r="EM473" s="5"/>
      <c r="EQ473" s="5"/>
      <c r="ER473" s="5"/>
      <c r="ES473" s="5"/>
      <c r="ET473" s="5"/>
      <c r="EU473" s="5"/>
    </row>
    <row r="474" spans="113:151" ht="12.75" customHeight="1">
      <c r="DI474" s="5"/>
      <c r="DJ474" s="5"/>
      <c r="DK474" s="5"/>
      <c r="DL474" s="5"/>
      <c r="DM474" s="5"/>
      <c r="DN474" s="5"/>
      <c r="DO474" s="5"/>
      <c r="DP474" s="5"/>
      <c r="DQ474" s="5"/>
      <c r="DT474" s="5"/>
      <c r="DU474" s="5"/>
      <c r="DV474" s="5"/>
      <c r="DW474" s="5"/>
      <c r="DX474" s="5"/>
      <c r="DY474" s="5"/>
      <c r="DZ474" s="5"/>
      <c r="EA474" s="5"/>
      <c r="EF474" s="5"/>
      <c r="EG474" s="5"/>
      <c r="EH474" s="5"/>
      <c r="EI474" s="5"/>
      <c r="EJ474" s="5"/>
      <c r="EK474" s="5"/>
      <c r="EL474" s="5"/>
      <c r="EM474" s="5"/>
      <c r="EQ474" s="5"/>
      <c r="ER474" s="5"/>
      <c r="ES474" s="5"/>
      <c r="ET474" s="5"/>
      <c r="EU474" s="5"/>
    </row>
    <row r="475" spans="113:151" ht="12.75" customHeight="1">
      <c r="DI475" s="5"/>
      <c r="DJ475" s="5"/>
      <c r="DK475" s="5"/>
      <c r="DL475" s="5"/>
      <c r="DM475" s="5"/>
      <c r="DN475" s="5"/>
      <c r="DO475" s="5"/>
      <c r="DP475" s="5"/>
      <c r="DQ475" s="5"/>
      <c r="DT475" s="5"/>
      <c r="DU475" s="5"/>
      <c r="DV475" s="5"/>
      <c r="DW475" s="5"/>
      <c r="DX475" s="5"/>
      <c r="DY475" s="5"/>
      <c r="DZ475" s="5"/>
      <c r="EA475" s="5"/>
      <c r="EF475" s="5"/>
      <c r="EG475" s="5"/>
      <c r="EH475" s="5"/>
      <c r="EI475" s="5"/>
      <c r="EJ475" s="5"/>
      <c r="EK475" s="5"/>
      <c r="EL475" s="5"/>
      <c r="EM475" s="5"/>
      <c r="EQ475" s="5"/>
      <c r="ER475" s="5"/>
      <c r="ES475" s="5"/>
      <c r="ET475" s="5"/>
      <c r="EU475" s="5"/>
    </row>
    <row r="476" spans="113:151" ht="12.75" customHeight="1">
      <c r="DI476" s="5"/>
      <c r="DJ476" s="5"/>
      <c r="DK476" s="5"/>
      <c r="DL476" s="5"/>
      <c r="DM476" s="5"/>
      <c r="DN476" s="5"/>
      <c r="DO476" s="5"/>
      <c r="DP476" s="5"/>
      <c r="DQ476" s="5"/>
      <c r="DT476" s="5"/>
      <c r="DU476" s="5"/>
      <c r="DV476" s="5"/>
      <c r="DW476" s="5"/>
      <c r="DX476" s="5"/>
      <c r="DY476" s="5"/>
      <c r="DZ476" s="5"/>
      <c r="EA476" s="5"/>
      <c r="EF476" s="5"/>
      <c r="EG476" s="5"/>
      <c r="EH476" s="5"/>
      <c r="EI476" s="5"/>
      <c r="EJ476" s="5"/>
      <c r="EK476" s="5"/>
      <c r="EL476" s="5"/>
      <c r="EM476" s="5"/>
      <c r="EQ476" s="5"/>
      <c r="ER476" s="5"/>
      <c r="ES476" s="5"/>
      <c r="ET476" s="5"/>
      <c r="EU476" s="5"/>
    </row>
    <row r="477" spans="113:151" ht="12.75" customHeight="1">
      <c r="DI477" s="5"/>
      <c r="DJ477" s="5"/>
      <c r="DK477" s="5"/>
      <c r="DL477" s="5"/>
      <c r="DM477" s="5"/>
      <c r="DN477" s="5"/>
      <c r="DO477" s="5"/>
      <c r="DP477" s="5"/>
      <c r="DQ477" s="5"/>
      <c r="DT477" s="5"/>
      <c r="DU477" s="5"/>
      <c r="DV477" s="5"/>
      <c r="DW477" s="5"/>
      <c r="DX477" s="5"/>
      <c r="DY477" s="5"/>
      <c r="DZ477" s="5"/>
      <c r="EA477" s="5"/>
      <c r="EF477" s="5"/>
      <c r="EG477" s="5"/>
      <c r="EH477" s="5"/>
      <c r="EI477" s="5"/>
      <c r="EJ477" s="5"/>
      <c r="EK477" s="5"/>
      <c r="EL477" s="5"/>
      <c r="EM477" s="5"/>
      <c r="EQ477" s="5"/>
      <c r="ER477" s="5"/>
      <c r="ES477" s="5"/>
      <c r="ET477" s="5"/>
      <c r="EU477" s="5"/>
    </row>
    <row r="478" spans="113:151" ht="12.75" customHeight="1">
      <c r="DI478" s="5"/>
      <c r="DJ478" s="5"/>
      <c r="DK478" s="5"/>
      <c r="DL478" s="5"/>
      <c r="DM478" s="5"/>
      <c r="DN478" s="5"/>
      <c r="DO478" s="5"/>
      <c r="DP478" s="5"/>
      <c r="DQ478" s="5"/>
      <c r="DT478" s="5"/>
      <c r="DU478" s="5"/>
      <c r="DV478" s="5"/>
      <c r="DW478" s="5"/>
      <c r="DX478" s="5"/>
      <c r="DY478" s="5"/>
      <c r="DZ478" s="5"/>
      <c r="EA478" s="5"/>
      <c r="EF478" s="5"/>
      <c r="EG478" s="5"/>
      <c r="EH478" s="5"/>
      <c r="EI478" s="5"/>
      <c r="EJ478" s="5"/>
      <c r="EK478" s="5"/>
      <c r="EL478" s="5"/>
      <c r="EM478" s="5"/>
      <c r="EQ478" s="5"/>
      <c r="ER478" s="5"/>
      <c r="ES478" s="5"/>
      <c r="ET478" s="5"/>
      <c r="EU478" s="5"/>
    </row>
    <row r="479" spans="113:151" ht="12.75" customHeight="1">
      <c r="DI479" s="5"/>
      <c r="DJ479" s="5"/>
      <c r="DK479" s="5"/>
      <c r="DL479" s="5"/>
      <c r="DM479" s="5"/>
      <c r="DN479" s="5"/>
      <c r="DO479" s="5"/>
      <c r="DP479" s="5"/>
      <c r="DQ479" s="5"/>
      <c r="DT479" s="5"/>
      <c r="DU479" s="5"/>
      <c r="DV479" s="5"/>
      <c r="DW479" s="5"/>
      <c r="DX479" s="5"/>
      <c r="DY479" s="5"/>
      <c r="DZ479" s="5"/>
      <c r="EA479" s="5"/>
      <c r="EF479" s="5"/>
      <c r="EG479" s="5"/>
      <c r="EH479" s="5"/>
      <c r="EI479" s="5"/>
      <c r="EJ479" s="5"/>
      <c r="EK479" s="5"/>
      <c r="EL479" s="5"/>
      <c r="EM479" s="5"/>
      <c r="EQ479" s="5"/>
      <c r="ER479" s="5"/>
      <c r="ES479" s="5"/>
      <c r="ET479" s="5"/>
      <c r="EU479" s="5"/>
    </row>
    <row r="480" spans="113:151" ht="12.75" customHeight="1">
      <c r="DI480" s="5"/>
      <c r="DJ480" s="5"/>
      <c r="DK480" s="5"/>
      <c r="DL480" s="5"/>
      <c r="DM480" s="5"/>
      <c r="DN480" s="5"/>
      <c r="DO480" s="5"/>
      <c r="DP480" s="5"/>
      <c r="DQ480" s="5"/>
      <c r="DT480" s="5"/>
      <c r="DU480" s="5"/>
      <c r="DV480" s="5"/>
      <c r="DW480" s="5"/>
      <c r="DX480" s="5"/>
      <c r="DY480" s="5"/>
      <c r="DZ480" s="5"/>
      <c r="EA480" s="5"/>
      <c r="EF480" s="5"/>
      <c r="EG480" s="5"/>
      <c r="EH480" s="5"/>
      <c r="EI480" s="5"/>
      <c r="EJ480" s="5"/>
      <c r="EK480" s="5"/>
      <c r="EL480" s="5"/>
      <c r="EM480" s="5"/>
      <c r="EQ480" s="5"/>
      <c r="ER480" s="5"/>
      <c r="ES480" s="5"/>
      <c r="ET480" s="5"/>
      <c r="EU480" s="5"/>
    </row>
    <row r="481" spans="113:151" ht="12.75" customHeight="1">
      <c r="DI481" s="5"/>
      <c r="DJ481" s="5"/>
      <c r="DK481" s="5"/>
      <c r="DL481" s="5"/>
      <c r="DM481" s="5"/>
      <c r="DN481" s="5"/>
      <c r="DO481" s="5"/>
      <c r="DP481" s="5"/>
      <c r="DQ481" s="5"/>
      <c r="DT481" s="5"/>
      <c r="DU481" s="5"/>
      <c r="DV481" s="5"/>
      <c r="DW481" s="5"/>
      <c r="DX481" s="5"/>
      <c r="DY481" s="5"/>
      <c r="DZ481" s="5"/>
      <c r="EA481" s="5"/>
      <c r="EF481" s="5"/>
      <c r="EG481" s="5"/>
      <c r="EH481" s="5"/>
      <c r="EI481" s="5"/>
      <c r="EJ481" s="5"/>
      <c r="EK481" s="5"/>
      <c r="EL481" s="5"/>
      <c r="EM481" s="5"/>
      <c r="EQ481" s="5"/>
      <c r="ER481" s="5"/>
      <c r="ES481" s="5"/>
      <c r="ET481" s="5"/>
      <c r="EU481" s="5"/>
    </row>
    <row r="482" spans="113:151" ht="12.75" customHeight="1">
      <c r="DI482" s="5"/>
      <c r="DJ482" s="5"/>
      <c r="DK482" s="5"/>
      <c r="DL482" s="5"/>
      <c r="DM482" s="5"/>
      <c r="DN482" s="5"/>
      <c r="DO482" s="5"/>
      <c r="DP482" s="5"/>
      <c r="DQ482" s="5"/>
      <c r="DT482" s="5"/>
      <c r="DU482" s="5"/>
      <c r="DV482" s="5"/>
      <c r="DW482" s="5"/>
      <c r="DX482" s="5"/>
      <c r="DY482" s="5"/>
      <c r="DZ482" s="5"/>
      <c r="EA482" s="5"/>
      <c r="EF482" s="5"/>
      <c r="EG482" s="5"/>
      <c r="EH482" s="5"/>
      <c r="EI482" s="5"/>
      <c r="EJ482" s="5"/>
      <c r="EK482" s="5"/>
      <c r="EL482" s="5"/>
      <c r="EM482" s="5"/>
      <c r="EQ482" s="5"/>
      <c r="ER482" s="5"/>
      <c r="ES482" s="5"/>
      <c r="ET482" s="5"/>
      <c r="EU482" s="5"/>
    </row>
    <row r="483" spans="113:151" ht="12.75" customHeight="1">
      <c r="DI483" s="5"/>
      <c r="DJ483" s="5"/>
      <c r="DK483" s="5"/>
      <c r="DL483" s="5"/>
      <c r="DM483" s="5"/>
      <c r="DN483" s="5"/>
      <c r="DO483" s="5"/>
      <c r="DP483" s="5"/>
      <c r="DQ483" s="5"/>
      <c r="DT483" s="5"/>
      <c r="DU483" s="5"/>
      <c r="DV483" s="5"/>
      <c r="DW483" s="5"/>
      <c r="DX483" s="5"/>
      <c r="DY483" s="5"/>
      <c r="DZ483" s="5"/>
      <c r="EA483" s="5"/>
      <c r="EF483" s="5"/>
      <c r="EG483" s="5"/>
      <c r="EH483" s="5"/>
      <c r="EI483" s="5"/>
      <c r="EJ483" s="5"/>
      <c r="EK483" s="5"/>
      <c r="EL483" s="5"/>
      <c r="EM483" s="5"/>
      <c r="EQ483" s="5"/>
      <c r="ER483" s="5"/>
      <c r="ES483" s="5"/>
      <c r="ET483" s="5"/>
      <c r="EU483" s="5"/>
    </row>
    <row r="484" spans="113:151" ht="12.75" customHeight="1">
      <c r="DI484" s="5"/>
      <c r="DJ484" s="5"/>
      <c r="DK484" s="5"/>
      <c r="DL484" s="5"/>
      <c r="DM484" s="5"/>
      <c r="DN484" s="5"/>
      <c r="DO484" s="5"/>
      <c r="DP484" s="5"/>
      <c r="DQ484" s="5"/>
      <c r="DT484" s="5"/>
      <c r="DU484" s="5"/>
      <c r="DV484" s="5"/>
      <c r="DW484" s="5"/>
      <c r="DX484" s="5"/>
      <c r="DY484" s="5"/>
      <c r="DZ484" s="5"/>
      <c r="EA484" s="5"/>
      <c r="EF484" s="5"/>
      <c r="EG484" s="5"/>
      <c r="EH484" s="5"/>
      <c r="EI484" s="5"/>
      <c r="EJ484" s="5"/>
      <c r="EK484" s="5"/>
      <c r="EL484" s="5"/>
      <c r="EM484" s="5"/>
      <c r="EQ484" s="5"/>
      <c r="ER484" s="5"/>
      <c r="ES484" s="5"/>
      <c r="ET484" s="5"/>
      <c r="EU484" s="5"/>
    </row>
    <row r="485" spans="113:151" ht="12.75" customHeight="1">
      <c r="DI485" s="5"/>
      <c r="DJ485" s="5"/>
      <c r="DK485" s="5"/>
      <c r="DL485" s="5"/>
      <c r="DM485" s="5"/>
      <c r="DN485" s="5"/>
      <c r="DO485" s="5"/>
      <c r="DP485" s="5"/>
      <c r="DQ485" s="5"/>
      <c r="DT485" s="5"/>
      <c r="DU485" s="5"/>
      <c r="DV485" s="5"/>
      <c r="DW485" s="5"/>
      <c r="DX485" s="5"/>
      <c r="DY485" s="5"/>
      <c r="DZ485" s="5"/>
      <c r="EA485" s="5"/>
      <c r="EF485" s="5"/>
      <c r="EG485" s="5"/>
      <c r="EH485" s="5"/>
      <c r="EI485" s="5"/>
      <c r="EJ485" s="5"/>
      <c r="EK485" s="5"/>
      <c r="EL485" s="5"/>
      <c r="EM485" s="5"/>
      <c r="EQ485" s="5"/>
      <c r="ER485" s="5"/>
      <c r="ES485" s="5"/>
      <c r="ET485" s="5"/>
      <c r="EU485" s="5"/>
    </row>
    <row r="486" spans="113:151" ht="12.75" customHeight="1">
      <c r="DI486" s="5"/>
      <c r="DJ486" s="5"/>
      <c r="DK486" s="5"/>
      <c r="DL486" s="5"/>
      <c r="DM486" s="5"/>
      <c r="DN486" s="5"/>
      <c r="DO486" s="5"/>
      <c r="DP486" s="5"/>
      <c r="DQ486" s="5"/>
      <c r="DT486" s="5"/>
      <c r="DU486" s="5"/>
      <c r="DV486" s="5"/>
      <c r="DW486" s="5"/>
      <c r="DX486" s="5"/>
      <c r="DY486" s="5"/>
      <c r="DZ486" s="5"/>
      <c r="EA486" s="5"/>
      <c r="EF486" s="5"/>
      <c r="EG486" s="5"/>
      <c r="EH486" s="5"/>
      <c r="EI486" s="5"/>
      <c r="EJ486" s="5"/>
      <c r="EK486" s="5"/>
      <c r="EL486" s="5"/>
      <c r="EM486" s="5"/>
      <c r="EQ486" s="5"/>
      <c r="ER486" s="5"/>
      <c r="ES486" s="5"/>
      <c r="ET486" s="5"/>
      <c r="EU486" s="5"/>
    </row>
    <row r="487" spans="113:151" ht="12.75" customHeight="1">
      <c r="DI487" s="5"/>
      <c r="DJ487" s="5"/>
      <c r="DK487" s="5"/>
      <c r="DL487" s="5"/>
      <c r="DM487" s="5"/>
      <c r="DN487" s="5"/>
      <c r="DO487" s="5"/>
      <c r="DP487" s="5"/>
      <c r="DQ487" s="5"/>
      <c r="DT487" s="5"/>
      <c r="DU487" s="5"/>
      <c r="DV487" s="5"/>
      <c r="DW487" s="5"/>
      <c r="DX487" s="5"/>
      <c r="DY487" s="5"/>
      <c r="DZ487" s="5"/>
      <c r="EA487" s="5"/>
      <c r="EF487" s="5"/>
      <c r="EG487" s="5"/>
      <c r="EH487" s="5"/>
      <c r="EI487" s="5"/>
      <c r="EJ487" s="5"/>
      <c r="EK487" s="5"/>
      <c r="EL487" s="5"/>
      <c r="EM487" s="5"/>
      <c r="EQ487" s="5"/>
      <c r="ER487" s="5"/>
      <c r="ES487" s="5"/>
      <c r="ET487" s="5"/>
      <c r="EU487" s="5"/>
    </row>
    <row r="488" spans="113:151" ht="12.75" customHeight="1">
      <c r="DI488" s="5"/>
      <c r="DJ488" s="5"/>
      <c r="DK488" s="5"/>
      <c r="DL488" s="5"/>
      <c r="DM488" s="5"/>
      <c r="DN488" s="5"/>
      <c r="DO488" s="5"/>
      <c r="DP488" s="5"/>
      <c r="DQ488" s="5"/>
      <c r="DT488" s="5"/>
      <c r="DU488" s="5"/>
      <c r="DV488" s="5"/>
      <c r="DW488" s="5"/>
      <c r="DX488" s="5"/>
      <c r="DY488" s="5"/>
      <c r="DZ488" s="5"/>
      <c r="EA488" s="5"/>
      <c r="EF488" s="5"/>
      <c r="EG488" s="5"/>
      <c r="EH488" s="5"/>
      <c r="EI488" s="5"/>
      <c r="EJ488" s="5"/>
      <c r="EK488" s="5"/>
      <c r="EL488" s="5"/>
      <c r="EM488" s="5"/>
      <c r="EQ488" s="5"/>
      <c r="ER488" s="5"/>
      <c r="ES488" s="5"/>
      <c r="ET488" s="5"/>
      <c r="EU488" s="5"/>
    </row>
    <row r="489" spans="113:151" ht="12.75" customHeight="1">
      <c r="DI489" s="5"/>
      <c r="DJ489" s="5"/>
      <c r="DK489" s="5"/>
      <c r="DL489" s="5"/>
      <c r="DM489" s="5"/>
      <c r="DN489" s="5"/>
      <c r="DO489" s="5"/>
      <c r="DP489" s="5"/>
      <c r="DQ489" s="5"/>
      <c r="DT489" s="5"/>
      <c r="DU489" s="5"/>
      <c r="DV489" s="5"/>
      <c r="DW489" s="5"/>
      <c r="DX489" s="5"/>
      <c r="DY489" s="5"/>
      <c r="DZ489" s="5"/>
      <c r="EA489" s="5"/>
      <c r="EF489" s="5"/>
      <c r="EG489" s="5"/>
      <c r="EH489" s="5"/>
      <c r="EI489" s="5"/>
      <c r="EJ489" s="5"/>
      <c r="EK489" s="5"/>
      <c r="EL489" s="5"/>
      <c r="EM489" s="5"/>
      <c r="EQ489" s="5"/>
      <c r="ER489" s="5"/>
      <c r="ES489" s="5"/>
      <c r="ET489" s="5"/>
      <c r="EU489" s="5"/>
    </row>
    <row r="490" spans="113:151" ht="12.75" customHeight="1">
      <c r="DI490" s="5"/>
      <c r="DJ490" s="5"/>
      <c r="DK490" s="5"/>
      <c r="DL490" s="5"/>
      <c r="DM490" s="5"/>
      <c r="DN490" s="5"/>
      <c r="DO490" s="5"/>
      <c r="DP490" s="5"/>
      <c r="DQ490" s="5"/>
      <c r="DT490" s="5"/>
      <c r="DU490" s="5"/>
      <c r="DV490" s="5"/>
      <c r="DW490" s="5"/>
      <c r="DX490" s="5"/>
      <c r="DY490" s="5"/>
      <c r="DZ490" s="5"/>
      <c r="EA490" s="5"/>
      <c r="EF490" s="5"/>
      <c r="EG490" s="5"/>
      <c r="EH490" s="5"/>
      <c r="EI490" s="5"/>
      <c r="EJ490" s="5"/>
      <c r="EK490" s="5"/>
      <c r="EL490" s="5"/>
      <c r="EM490" s="5"/>
      <c r="EQ490" s="5"/>
      <c r="ER490" s="5"/>
      <c r="ES490" s="5"/>
      <c r="ET490" s="5"/>
      <c r="EU490" s="5"/>
    </row>
    <row r="491" spans="113:151" ht="12.75" customHeight="1">
      <c r="DI491" s="5"/>
      <c r="DJ491" s="5"/>
      <c r="DK491" s="5"/>
      <c r="DL491" s="5"/>
      <c r="DM491" s="5"/>
      <c r="DN491" s="5"/>
      <c r="DO491" s="5"/>
      <c r="DP491" s="5"/>
      <c r="DQ491" s="5"/>
      <c r="DT491" s="5"/>
      <c r="DU491" s="5"/>
      <c r="DV491" s="5"/>
      <c r="DW491" s="5"/>
      <c r="DX491" s="5"/>
      <c r="DY491" s="5"/>
      <c r="DZ491" s="5"/>
      <c r="EA491" s="5"/>
      <c r="EF491" s="5"/>
      <c r="EG491" s="5"/>
      <c r="EH491" s="5"/>
      <c r="EI491" s="5"/>
      <c r="EJ491" s="5"/>
      <c r="EK491" s="5"/>
      <c r="EL491" s="5"/>
      <c r="EM491" s="5"/>
      <c r="EQ491" s="5"/>
      <c r="ER491" s="5"/>
      <c r="ES491" s="5"/>
      <c r="ET491" s="5"/>
      <c r="EU491" s="5"/>
    </row>
    <row r="492" spans="113:151" ht="12.75" customHeight="1">
      <c r="DI492" s="5"/>
      <c r="DJ492" s="5"/>
      <c r="DK492" s="5"/>
      <c r="DL492" s="5"/>
      <c r="DM492" s="5"/>
      <c r="DN492" s="5"/>
      <c r="DO492" s="5"/>
      <c r="DP492" s="5"/>
      <c r="DQ492" s="5"/>
      <c r="DT492" s="5"/>
      <c r="DU492" s="5"/>
      <c r="DV492" s="5"/>
      <c r="DW492" s="5"/>
      <c r="DX492" s="5"/>
      <c r="DY492" s="5"/>
      <c r="DZ492" s="5"/>
      <c r="EA492" s="5"/>
      <c r="EF492" s="5"/>
      <c r="EG492" s="5"/>
      <c r="EH492" s="5"/>
      <c r="EI492" s="5"/>
      <c r="EJ492" s="5"/>
      <c r="EK492" s="5"/>
      <c r="EL492" s="5"/>
      <c r="EM492" s="5"/>
      <c r="EQ492" s="5"/>
      <c r="ER492" s="5"/>
      <c r="ES492" s="5"/>
      <c r="ET492" s="5"/>
      <c r="EU492" s="5"/>
    </row>
    <row r="493" spans="113:151" ht="12.75" customHeight="1">
      <c r="DI493" s="5"/>
      <c r="DJ493" s="5"/>
      <c r="DK493" s="5"/>
      <c r="DL493" s="5"/>
      <c r="DM493" s="5"/>
      <c r="DN493" s="5"/>
      <c r="DO493" s="5"/>
      <c r="DP493" s="5"/>
      <c r="DQ493" s="5"/>
      <c r="DT493" s="5"/>
      <c r="DU493" s="5"/>
      <c r="DV493" s="5"/>
      <c r="DW493" s="5"/>
      <c r="DX493" s="5"/>
      <c r="DY493" s="5"/>
      <c r="DZ493" s="5"/>
      <c r="EA493" s="5"/>
      <c r="EF493" s="5"/>
      <c r="EG493" s="5"/>
      <c r="EH493" s="5"/>
      <c r="EI493" s="5"/>
      <c r="EJ493" s="5"/>
      <c r="EK493" s="5"/>
      <c r="EL493" s="5"/>
      <c r="EM493" s="5"/>
      <c r="EQ493" s="5"/>
      <c r="ER493" s="5"/>
      <c r="ES493" s="5"/>
      <c r="ET493" s="5"/>
      <c r="EU493" s="5"/>
    </row>
    <row r="494" spans="113:151" ht="12.75" customHeight="1">
      <c r="DI494" s="5"/>
      <c r="DJ494" s="5"/>
      <c r="DK494" s="5"/>
      <c r="DL494" s="5"/>
      <c r="DM494" s="5"/>
      <c r="DN494" s="5"/>
      <c r="DO494" s="5"/>
      <c r="DP494" s="5"/>
      <c r="DQ494" s="5"/>
      <c r="DT494" s="5"/>
      <c r="DU494" s="5"/>
      <c r="DV494" s="5"/>
      <c r="DW494" s="5"/>
      <c r="DX494" s="5"/>
      <c r="DY494" s="5"/>
      <c r="DZ494" s="5"/>
      <c r="EA494" s="5"/>
      <c r="EF494" s="5"/>
      <c r="EG494" s="5"/>
      <c r="EH494" s="5"/>
      <c r="EI494" s="5"/>
      <c r="EJ494" s="5"/>
      <c r="EK494" s="5"/>
      <c r="EL494" s="5"/>
      <c r="EM494" s="5"/>
      <c r="EQ494" s="5"/>
      <c r="ER494" s="5"/>
      <c r="ES494" s="5"/>
      <c r="ET494" s="5"/>
      <c r="EU494" s="5"/>
    </row>
    <row r="495" spans="113:151" ht="12.75" customHeight="1">
      <c r="DI495" s="5"/>
      <c r="DJ495" s="5"/>
      <c r="DK495" s="5"/>
      <c r="DL495" s="5"/>
      <c r="DM495" s="5"/>
      <c r="DN495" s="5"/>
      <c r="DO495" s="5"/>
      <c r="DP495" s="5"/>
      <c r="DQ495" s="5"/>
      <c r="DT495" s="5"/>
      <c r="DU495" s="5"/>
      <c r="DV495" s="5"/>
      <c r="DW495" s="5"/>
      <c r="DX495" s="5"/>
      <c r="DY495" s="5"/>
      <c r="DZ495" s="5"/>
      <c r="EA495" s="5"/>
      <c r="EF495" s="5"/>
      <c r="EG495" s="5"/>
      <c r="EH495" s="5"/>
      <c r="EI495" s="5"/>
      <c r="EJ495" s="5"/>
      <c r="EK495" s="5"/>
      <c r="EL495" s="5"/>
      <c r="EM495" s="5"/>
      <c r="EQ495" s="5"/>
      <c r="ER495" s="5"/>
      <c r="ES495" s="5"/>
      <c r="ET495" s="5"/>
      <c r="EU495" s="5"/>
    </row>
    <row r="496" spans="113:151" ht="12.75" customHeight="1">
      <c r="DI496" s="5"/>
      <c r="DJ496" s="5"/>
      <c r="DK496" s="5"/>
      <c r="DL496" s="5"/>
      <c r="DM496" s="5"/>
      <c r="DN496" s="5"/>
      <c r="DO496" s="5"/>
      <c r="DP496" s="5"/>
      <c r="DQ496" s="5"/>
      <c r="DT496" s="5"/>
      <c r="DU496" s="5"/>
      <c r="DV496" s="5"/>
      <c r="DW496" s="5"/>
      <c r="DX496" s="5"/>
      <c r="DY496" s="5"/>
      <c r="DZ496" s="5"/>
      <c r="EA496" s="5"/>
      <c r="EF496" s="5"/>
      <c r="EG496" s="5"/>
      <c r="EH496" s="5"/>
      <c r="EI496" s="5"/>
      <c r="EJ496" s="5"/>
      <c r="EK496" s="5"/>
      <c r="EL496" s="5"/>
      <c r="EM496" s="5"/>
      <c r="EQ496" s="5"/>
      <c r="ER496" s="5"/>
      <c r="ES496" s="5"/>
      <c r="ET496" s="5"/>
      <c r="EU496" s="5"/>
    </row>
    <row r="497" spans="113:151" ht="12.75" customHeight="1">
      <c r="DI497" s="5"/>
      <c r="DJ497" s="5"/>
      <c r="DK497" s="5"/>
      <c r="DL497" s="5"/>
      <c r="DM497" s="5"/>
      <c r="DN497" s="5"/>
      <c r="DO497" s="5"/>
      <c r="DP497" s="5"/>
      <c r="DQ497" s="5"/>
      <c r="DT497" s="5"/>
      <c r="DU497" s="5"/>
      <c r="DV497" s="5"/>
      <c r="DW497" s="5"/>
      <c r="DX497" s="5"/>
      <c r="DY497" s="5"/>
      <c r="DZ497" s="5"/>
      <c r="EA497" s="5"/>
      <c r="EF497" s="5"/>
      <c r="EG497" s="5"/>
      <c r="EH497" s="5"/>
      <c r="EI497" s="5"/>
      <c r="EJ497" s="5"/>
      <c r="EK497" s="5"/>
      <c r="EL497" s="5"/>
      <c r="EM497" s="5"/>
      <c r="EQ497" s="5"/>
      <c r="ER497" s="5"/>
      <c r="ES497" s="5"/>
      <c r="ET497" s="5"/>
      <c r="EU497" s="5"/>
    </row>
    <row r="498" spans="113:151" ht="12.75" customHeight="1">
      <c r="DI498" s="5"/>
      <c r="DJ498" s="5"/>
      <c r="DK498" s="5"/>
      <c r="DL498" s="5"/>
      <c r="DM498" s="5"/>
      <c r="DN498" s="5"/>
      <c r="DO498" s="5"/>
      <c r="DP498" s="5"/>
      <c r="DQ498" s="5"/>
      <c r="DT498" s="5"/>
      <c r="DU498" s="5"/>
      <c r="DV498" s="5"/>
      <c r="DW498" s="5"/>
      <c r="DX498" s="5"/>
      <c r="DY498" s="5"/>
      <c r="DZ498" s="5"/>
      <c r="EA498" s="5"/>
      <c r="EF498" s="5"/>
      <c r="EG498" s="5"/>
      <c r="EH498" s="5"/>
      <c r="EI498" s="5"/>
      <c r="EJ498" s="5"/>
      <c r="EK498" s="5"/>
      <c r="EL498" s="5"/>
      <c r="EM498" s="5"/>
      <c r="EQ498" s="5"/>
      <c r="ER498" s="5"/>
      <c r="ES498" s="5"/>
      <c r="ET498" s="5"/>
      <c r="EU498" s="5"/>
    </row>
    <row r="499" spans="113:151" ht="12.75" customHeight="1">
      <c r="DI499" s="5"/>
      <c r="DJ499" s="5"/>
      <c r="DK499" s="5"/>
      <c r="DL499" s="5"/>
      <c r="DM499" s="5"/>
      <c r="DN499" s="5"/>
      <c r="DO499" s="5"/>
      <c r="DP499" s="5"/>
      <c r="DQ499" s="5"/>
      <c r="DT499" s="5"/>
      <c r="DU499" s="5"/>
      <c r="DV499" s="5"/>
      <c r="DW499" s="5"/>
      <c r="DX499" s="5"/>
      <c r="DY499" s="5"/>
      <c r="DZ499" s="5"/>
      <c r="EA499" s="5"/>
      <c r="EF499" s="5"/>
      <c r="EG499" s="5"/>
      <c r="EH499" s="5"/>
      <c r="EI499" s="5"/>
      <c r="EJ499" s="5"/>
      <c r="EK499" s="5"/>
      <c r="EL499" s="5"/>
      <c r="EM499" s="5"/>
      <c r="EQ499" s="5"/>
      <c r="ER499" s="5"/>
      <c r="ES499" s="5"/>
      <c r="ET499" s="5"/>
      <c r="EU499" s="5"/>
    </row>
    <row r="500" spans="113:151" ht="12.75" customHeight="1">
      <c r="DI500" s="5"/>
      <c r="DJ500" s="5"/>
      <c r="DK500" s="5"/>
      <c r="DL500" s="5"/>
      <c r="DM500" s="5"/>
      <c r="DN500" s="5"/>
      <c r="DO500" s="5"/>
      <c r="DP500" s="5"/>
      <c r="DQ500" s="5"/>
      <c r="DT500" s="5"/>
      <c r="DU500" s="5"/>
      <c r="DV500" s="5"/>
      <c r="DW500" s="5"/>
      <c r="DX500" s="5"/>
      <c r="DY500" s="5"/>
      <c r="DZ500" s="5"/>
      <c r="EA500" s="5"/>
      <c r="EF500" s="5"/>
      <c r="EG500" s="5"/>
      <c r="EH500" s="5"/>
      <c r="EI500" s="5"/>
      <c r="EJ500" s="5"/>
      <c r="EK500" s="5"/>
      <c r="EL500" s="5"/>
      <c r="EM500" s="5"/>
      <c r="EQ500" s="5"/>
      <c r="ER500" s="5"/>
      <c r="ES500" s="5"/>
      <c r="ET500" s="5"/>
      <c r="EU500" s="5"/>
    </row>
    <row r="501" spans="113:151" ht="12.75" customHeight="1">
      <c r="DI501" s="5"/>
      <c r="DJ501" s="5"/>
      <c r="DK501" s="5"/>
      <c r="DL501" s="5"/>
      <c r="DM501" s="5"/>
      <c r="DN501" s="5"/>
      <c r="DO501" s="5"/>
      <c r="DP501" s="5"/>
      <c r="DQ501" s="5"/>
      <c r="DT501" s="5"/>
      <c r="DU501" s="5"/>
      <c r="DV501" s="5"/>
      <c r="DW501" s="5"/>
      <c r="DX501" s="5"/>
      <c r="DY501" s="5"/>
      <c r="DZ501" s="5"/>
      <c r="EA501" s="5"/>
      <c r="EF501" s="5"/>
      <c r="EG501" s="5"/>
      <c r="EH501" s="5"/>
      <c r="EI501" s="5"/>
      <c r="EJ501" s="5"/>
      <c r="EK501" s="5"/>
      <c r="EL501" s="5"/>
      <c r="EM501" s="5"/>
      <c r="EQ501" s="5"/>
      <c r="ER501" s="5"/>
      <c r="ES501" s="5"/>
      <c r="ET501" s="5"/>
      <c r="EU501" s="5"/>
    </row>
    <row r="502" spans="113:151" ht="12.75" customHeight="1">
      <c r="DI502" s="5"/>
      <c r="DJ502" s="5"/>
      <c r="DK502" s="5"/>
      <c r="DL502" s="5"/>
      <c r="DM502" s="5"/>
      <c r="DN502" s="5"/>
      <c r="DO502" s="5"/>
      <c r="DP502" s="5"/>
      <c r="DQ502" s="5"/>
      <c r="DT502" s="5"/>
      <c r="DU502" s="5"/>
      <c r="DV502" s="5"/>
      <c r="DW502" s="5"/>
      <c r="DX502" s="5"/>
      <c r="DY502" s="5"/>
      <c r="DZ502" s="5"/>
      <c r="EA502" s="5"/>
      <c r="EF502" s="5"/>
      <c r="EG502" s="5"/>
      <c r="EH502" s="5"/>
      <c r="EI502" s="5"/>
      <c r="EJ502" s="5"/>
      <c r="EK502" s="5"/>
      <c r="EL502" s="5"/>
      <c r="EM502" s="5"/>
      <c r="EQ502" s="5"/>
      <c r="ER502" s="5"/>
      <c r="ES502" s="5"/>
      <c r="ET502" s="5"/>
      <c r="EU502" s="5"/>
    </row>
    <row r="503" spans="113:151" ht="12.75" customHeight="1">
      <c r="DI503" s="5"/>
      <c r="DJ503" s="5"/>
      <c r="DK503" s="5"/>
      <c r="DL503" s="5"/>
      <c r="DM503" s="5"/>
      <c r="DN503" s="5"/>
      <c r="DO503" s="5"/>
      <c r="DP503" s="5"/>
      <c r="DQ503" s="5"/>
      <c r="DT503" s="5"/>
      <c r="DU503" s="5"/>
      <c r="DV503" s="5"/>
      <c r="DW503" s="5"/>
      <c r="DX503" s="5"/>
      <c r="DY503" s="5"/>
      <c r="DZ503" s="5"/>
      <c r="EA503" s="5"/>
      <c r="EF503" s="5"/>
      <c r="EG503" s="5"/>
      <c r="EH503" s="5"/>
      <c r="EI503" s="5"/>
      <c r="EJ503" s="5"/>
      <c r="EK503" s="5"/>
      <c r="EL503" s="5"/>
      <c r="EM503" s="5"/>
      <c r="EQ503" s="5"/>
      <c r="ER503" s="5"/>
      <c r="ES503" s="5"/>
      <c r="ET503" s="5"/>
      <c r="EU503" s="5"/>
    </row>
    <row r="504" spans="113:151" ht="12.75" customHeight="1">
      <c r="DI504" s="5"/>
      <c r="DJ504" s="5"/>
      <c r="DK504" s="5"/>
      <c r="DL504" s="5"/>
      <c r="DM504" s="5"/>
      <c r="DN504" s="5"/>
      <c r="DO504" s="5"/>
      <c r="DP504" s="5"/>
      <c r="DQ504" s="5"/>
      <c r="DT504" s="5"/>
      <c r="DU504" s="5"/>
      <c r="DV504" s="5"/>
      <c r="DW504" s="5"/>
      <c r="DX504" s="5"/>
      <c r="DY504" s="5"/>
      <c r="DZ504" s="5"/>
      <c r="EA504" s="5"/>
      <c r="EF504" s="5"/>
      <c r="EG504" s="5"/>
      <c r="EH504" s="5"/>
      <c r="EI504" s="5"/>
      <c r="EJ504" s="5"/>
      <c r="EK504" s="5"/>
      <c r="EL504" s="5"/>
      <c r="EM504" s="5"/>
      <c r="EQ504" s="5"/>
      <c r="ER504" s="5"/>
      <c r="ES504" s="5"/>
      <c r="ET504" s="5"/>
      <c r="EU504" s="5"/>
    </row>
    <row r="505" spans="113:151" ht="12.75" customHeight="1">
      <c r="DI505" s="5"/>
      <c r="DJ505" s="5"/>
      <c r="DK505" s="5"/>
      <c r="DL505" s="5"/>
      <c r="DM505" s="5"/>
      <c r="DN505" s="5"/>
      <c r="DO505" s="5"/>
      <c r="DP505" s="5"/>
      <c r="DQ505" s="5"/>
      <c r="DT505" s="5"/>
      <c r="DU505" s="5"/>
      <c r="DV505" s="5"/>
      <c r="DW505" s="5"/>
      <c r="DX505" s="5"/>
      <c r="DY505" s="5"/>
      <c r="DZ505" s="5"/>
      <c r="EA505" s="5"/>
      <c r="EF505" s="5"/>
      <c r="EG505" s="5"/>
      <c r="EH505" s="5"/>
      <c r="EI505" s="5"/>
      <c r="EJ505" s="5"/>
      <c r="EK505" s="5"/>
      <c r="EL505" s="5"/>
      <c r="EM505" s="5"/>
      <c r="EQ505" s="5"/>
      <c r="ER505" s="5"/>
      <c r="ES505" s="5"/>
      <c r="ET505" s="5"/>
      <c r="EU505" s="5"/>
    </row>
    <row r="506" spans="113:151" ht="12.75" customHeight="1">
      <c r="DI506" s="5"/>
      <c r="DJ506" s="5"/>
      <c r="DK506" s="5"/>
      <c r="DL506" s="5"/>
      <c r="DM506" s="5"/>
      <c r="DN506" s="5"/>
      <c r="DO506" s="5"/>
      <c r="DP506" s="5"/>
      <c r="DQ506" s="5"/>
      <c r="DT506" s="5"/>
      <c r="DU506" s="5"/>
      <c r="DV506" s="5"/>
      <c r="DW506" s="5"/>
      <c r="DX506" s="5"/>
      <c r="DY506" s="5"/>
      <c r="DZ506" s="5"/>
      <c r="EA506" s="5"/>
      <c r="EF506" s="5"/>
      <c r="EG506" s="5"/>
      <c r="EH506" s="5"/>
      <c r="EI506" s="5"/>
      <c r="EJ506" s="5"/>
      <c r="EK506" s="5"/>
      <c r="EL506" s="5"/>
      <c r="EM506" s="5"/>
      <c r="EQ506" s="5"/>
      <c r="ER506" s="5"/>
      <c r="ES506" s="5"/>
      <c r="ET506" s="5"/>
      <c r="EU506" s="5"/>
    </row>
    <row r="507" spans="113:151" ht="12.75" customHeight="1">
      <c r="DI507" s="5"/>
      <c r="DJ507" s="5"/>
      <c r="DK507" s="5"/>
      <c r="DL507" s="5"/>
      <c r="DM507" s="5"/>
      <c r="DN507" s="5"/>
      <c r="DO507" s="5"/>
      <c r="DP507" s="5"/>
      <c r="DQ507" s="5"/>
      <c r="DT507" s="5"/>
      <c r="DU507" s="5"/>
      <c r="DV507" s="5"/>
      <c r="DW507" s="5"/>
      <c r="DX507" s="5"/>
      <c r="DY507" s="5"/>
      <c r="DZ507" s="5"/>
      <c r="EA507" s="5"/>
      <c r="EF507" s="5"/>
      <c r="EG507" s="5"/>
      <c r="EH507" s="5"/>
      <c r="EI507" s="5"/>
      <c r="EJ507" s="5"/>
      <c r="EK507" s="5"/>
      <c r="EL507" s="5"/>
      <c r="EM507" s="5"/>
      <c r="EQ507" s="5"/>
      <c r="ER507" s="5"/>
      <c r="ES507" s="5"/>
      <c r="ET507" s="5"/>
      <c r="EU507" s="5"/>
    </row>
    <row r="508" spans="113:151" ht="12.75" customHeight="1">
      <c r="DI508" s="5"/>
      <c r="DJ508" s="5"/>
      <c r="DK508" s="5"/>
      <c r="DL508" s="5"/>
      <c r="DM508" s="5"/>
      <c r="DN508" s="5"/>
      <c r="DO508" s="5"/>
      <c r="DP508" s="5"/>
      <c r="DQ508" s="5"/>
      <c r="DT508" s="5"/>
      <c r="DU508" s="5"/>
      <c r="DV508" s="5"/>
      <c r="DW508" s="5"/>
      <c r="DX508" s="5"/>
      <c r="DY508" s="5"/>
      <c r="DZ508" s="5"/>
      <c r="EA508" s="5"/>
      <c r="EF508" s="5"/>
      <c r="EG508" s="5"/>
      <c r="EH508" s="5"/>
      <c r="EI508" s="5"/>
      <c r="EJ508" s="5"/>
      <c r="EK508" s="5"/>
      <c r="EL508" s="5"/>
      <c r="EM508" s="5"/>
      <c r="EQ508" s="5"/>
      <c r="ER508" s="5"/>
      <c r="ES508" s="5"/>
      <c r="ET508" s="5"/>
      <c r="EU508" s="5"/>
    </row>
    <row r="509" spans="113:151" ht="12.75" customHeight="1">
      <c r="DI509" s="5"/>
      <c r="DJ509" s="5"/>
      <c r="DK509" s="5"/>
      <c r="DL509" s="5"/>
      <c r="DM509" s="5"/>
      <c r="DN509" s="5"/>
      <c r="DO509" s="5"/>
      <c r="DP509" s="5"/>
      <c r="DQ509" s="5"/>
      <c r="DT509" s="5"/>
      <c r="DU509" s="5"/>
      <c r="DV509" s="5"/>
      <c r="DW509" s="5"/>
      <c r="DX509" s="5"/>
      <c r="DY509" s="5"/>
      <c r="DZ509" s="5"/>
      <c r="EA509" s="5"/>
      <c r="EF509" s="5"/>
      <c r="EG509" s="5"/>
      <c r="EH509" s="5"/>
      <c r="EI509" s="5"/>
      <c r="EJ509" s="5"/>
      <c r="EK509" s="5"/>
      <c r="EL509" s="5"/>
      <c r="EM509" s="5"/>
      <c r="EQ509" s="5"/>
      <c r="ER509" s="5"/>
      <c r="ES509" s="5"/>
      <c r="ET509" s="5"/>
      <c r="EU509" s="5"/>
    </row>
    <row r="510" spans="113:151" ht="12.75" customHeight="1">
      <c r="DI510" s="5"/>
      <c r="DJ510" s="5"/>
      <c r="DK510" s="5"/>
      <c r="DL510" s="5"/>
      <c r="DM510" s="5"/>
      <c r="DN510" s="5"/>
      <c r="DO510" s="5"/>
      <c r="DP510" s="5"/>
      <c r="DQ510" s="5"/>
      <c r="DT510" s="5"/>
      <c r="DU510" s="5"/>
      <c r="DV510" s="5"/>
      <c r="DW510" s="5"/>
      <c r="DX510" s="5"/>
      <c r="DY510" s="5"/>
      <c r="DZ510" s="5"/>
      <c r="EA510" s="5"/>
      <c r="EF510" s="5"/>
      <c r="EG510" s="5"/>
      <c r="EH510" s="5"/>
      <c r="EI510" s="5"/>
      <c r="EJ510" s="5"/>
      <c r="EK510" s="5"/>
      <c r="EL510" s="5"/>
      <c r="EM510" s="5"/>
      <c r="EQ510" s="5"/>
      <c r="ER510" s="5"/>
      <c r="ES510" s="5"/>
      <c r="ET510" s="5"/>
      <c r="EU510" s="5"/>
    </row>
    <row r="511" spans="113:151" ht="12.75" customHeight="1">
      <c r="DI511" s="5"/>
      <c r="DJ511" s="5"/>
      <c r="DK511" s="5"/>
      <c r="DL511" s="5"/>
      <c r="DM511" s="5"/>
      <c r="DN511" s="5"/>
      <c r="DO511" s="5"/>
      <c r="DP511" s="5"/>
      <c r="DQ511" s="5"/>
      <c r="DT511" s="5"/>
      <c r="DU511" s="5"/>
      <c r="DV511" s="5"/>
      <c r="DW511" s="5"/>
      <c r="DX511" s="5"/>
      <c r="DY511" s="5"/>
      <c r="DZ511" s="5"/>
      <c r="EA511" s="5"/>
      <c r="EF511" s="5"/>
      <c r="EG511" s="5"/>
      <c r="EH511" s="5"/>
      <c r="EI511" s="5"/>
      <c r="EJ511" s="5"/>
      <c r="EK511" s="5"/>
      <c r="EL511" s="5"/>
      <c r="EM511" s="5"/>
      <c r="EQ511" s="5"/>
      <c r="ER511" s="5"/>
      <c r="ES511" s="5"/>
      <c r="ET511" s="5"/>
      <c r="EU511" s="5"/>
    </row>
    <row r="512" spans="113:151" ht="12.75" customHeight="1">
      <c r="DI512" s="5"/>
      <c r="DJ512" s="5"/>
      <c r="DK512" s="5"/>
      <c r="DL512" s="5"/>
      <c r="DM512" s="5"/>
      <c r="DN512" s="5"/>
      <c r="DO512" s="5"/>
      <c r="DP512" s="5"/>
      <c r="DQ512" s="5"/>
      <c r="DT512" s="5"/>
      <c r="DU512" s="5"/>
      <c r="DV512" s="5"/>
      <c r="DW512" s="5"/>
      <c r="DX512" s="5"/>
      <c r="DY512" s="5"/>
      <c r="DZ512" s="5"/>
      <c r="EA512" s="5"/>
      <c r="EF512" s="5"/>
      <c r="EG512" s="5"/>
      <c r="EH512" s="5"/>
      <c r="EI512" s="5"/>
      <c r="EJ512" s="5"/>
      <c r="EK512" s="5"/>
      <c r="EL512" s="5"/>
      <c r="EM512" s="5"/>
      <c r="EQ512" s="5"/>
      <c r="ER512" s="5"/>
      <c r="ES512" s="5"/>
      <c r="ET512" s="5"/>
      <c r="EU512" s="5"/>
    </row>
    <row r="513" spans="113:151" ht="12.75" customHeight="1">
      <c r="DI513" s="5"/>
      <c r="DJ513" s="5"/>
      <c r="DK513" s="5"/>
      <c r="DL513" s="5"/>
      <c r="DM513" s="5"/>
      <c r="DN513" s="5"/>
      <c r="DO513" s="5"/>
      <c r="DP513" s="5"/>
      <c r="DQ513" s="5"/>
      <c r="DT513" s="5"/>
      <c r="DU513" s="5"/>
      <c r="DV513" s="5"/>
      <c r="DW513" s="5"/>
      <c r="DX513" s="5"/>
      <c r="DY513" s="5"/>
      <c r="DZ513" s="5"/>
      <c r="EA513" s="5"/>
      <c r="EF513" s="5"/>
      <c r="EG513" s="5"/>
      <c r="EH513" s="5"/>
      <c r="EI513" s="5"/>
      <c r="EJ513" s="5"/>
      <c r="EK513" s="5"/>
      <c r="EL513" s="5"/>
      <c r="EM513" s="5"/>
      <c r="EQ513" s="5"/>
      <c r="ER513" s="5"/>
      <c r="ES513" s="5"/>
      <c r="ET513" s="5"/>
      <c r="EU513" s="5"/>
    </row>
    <row r="514" spans="113:151" ht="12.75" customHeight="1">
      <c r="DI514" s="5"/>
      <c r="DJ514" s="5"/>
      <c r="DK514" s="5"/>
      <c r="DL514" s="5"/>
      <c r="DM514" s="5"/>
      <c r="DN514" s="5"/>
      <c r="DO514" s="5"/>
      <c r="DP514" s="5"/>
      <c r="DQ514" s="5"/>
      <c r="DT514" s="5"/>
      <c r="DU514" s="5"/>
      <c r="DV514" s="5"/>
      <c r="DW514" s="5"/>
      <c r="DX514" s="5"/>
      <c r="DY514" s="5"/>
      <c r="DZ514" s="5"/>
      <c r="EA514" s="5"/>
      <c r="EF514" s="5"/>
      <c r="EG514" s="5"/>
      <c r="EH514" s="5"/>
      <c r="EI514" s="5"/>
      <c r="EJ514" s="5"/>
      <c r="EK514" s="5"/>
      <c r="EL514" s="5"/>
      <c r="EM514" s="5"/>
      <c r="EQ514" s="5"/>
      <c r="ER514" s="5"/>
      <c r="ES514" s="5"/>
      <c r="ET514" s="5"/>
      <c r="EU514" s="5"/>
    </row>
    <row r="515" spans="113:151" ht="12.75" customHeight="1">
      <c r="DI515" s="5"/>
      <c r="DJ515" s="5"/>
      <c r="DK515" s="5"/>
      <c r="DL515" s="5"/>
      <c r="DM515" s="5"/>
      <c r="DN515" s="5"/>
      <c r="DO515" s="5"/>
      <c r="DP515" s="5"/>
      <c r="DQ515" s="5"/>
      <c r="DT515" s="5"/>
      <c r="DU515" s="5"/>
      <c r="DV515" s="5"/>
      <c r="DW515" s="5"/>
      <c r="DX515" s="5"/>
      <c r="DY515" s="5"/>
      <c r="DZ515" s="5"/>
      <c r="EA515" s="5"/>
      <c r="EF515" s="5"/>
      <c r="EG515" s="5"/>
      <c r="EH515" s="5"/>
      <c r="EI515" s="5"/>
      <c r="EJ515" s="5"/>
      <c r="EK515" s="5"/>
      <c r="EL515" s="5"/>
      <c r="EM515" s="5"/>
      <c r="EQ515" s="5"/>
      <c r="ER515" s="5"/>
      <c r="ES515" s="5"/>
      <c r="ET515" s="5"/>
      <c r="EU515" s="5"/>
    </row>
    <row r="516" spans="113:151" ht="12.75" customHeight="1">
      <c r="DI516" s="5"/>
      <c r="DJ516" s="5"/>
      <c r="DK516" s="5"/>
      <c r="DL516" s="5"/>
      <c r="DM516" s="5"/>
      <c r="DN516" s="5"/>
      <c r="DO516" s="5"/>
      <c r="DP516" s="5"/>
      <c r="DQ516" s="5"/>
      <c r="DT516" s="5"/>
      <c r="DU516" s="5"/>
      <c r="DV516" s="5"/>
      <c r="DW516" s="5"/>
      <c r="DX516" s="5"/>
      <c r="DY516" s="5"/>
      <c r="DZ516" s="5"/>
      <c r="EA516" s="5"/>
      <c r="EF516" s="5"/>
      <c r="EG516" s="5"/>
      <c r="EH516" s="5"/>
      <c r="EI516" s="5"/>
      <c r="EJ516" s="5"/>
      <c r="EK516" s="5"/>
      <c r="EL516" s="5"/>
      <c r="EM516" s="5"/>
      <c r="EQ516" s="5"/>
      <c r="ER516" s="5"/>
      <c r="ES516" s="5"/>
      <c r="ET516" s="5"/>
      <c r="EU516" s="5"/>
    </row>
    <row r="517" spans="113:151" ht="12.75" customHeight="1">
      <c r="DI517" s="5"/>
      <c r="DJ517" s="5"/>
      <c r="DK517" s="5"/>
      <c r="DL517" s="5"/>
      <c r="DM517" s="5"/>
      <c r="DN517" s="5"/>
      <c r="DO517" s="5"/>
      <c r="DP517" s="5"/>
      <c r="DQ517" s="5"/>
      <c r="DT517" s="5"/>
      <c r="DU517" s="5"/>
      <c r="DV517" s="5"/>
      <c r="DW517" s="5"/>
      <c r="DX517" s="5"/>
      <c r="DY517" s="5"/>
      <c r="DZ517" s="5"/>
      <c r="EA517" s="5"/>
      <c r="EF517" s="5"/>
      <c r="EG517" s="5"/>
      <c r="EH517" s="5"/>
      <c r="EI517" s="5"/>
      <c r="EJ517" s="5"/>
      <c r="EK517" s="5"/>
      <c r="EL517" s="5"/>
      <c r="EM517" s="5"/>
      <c r="EQ517" s="5"/>
      <c r="ER517" s="5"/>
      <c r="ES517" s="5"/>
      <c r="ET517" s="5"/>
      <c r="EU517" s="5"/>
    </row>
    <row r="518" spans="113:151" ht="12.75" customHeight="1">
      <c r="DI518" s="5"/>
      <c r="DJ518" s="5"/>
      <c r="DK518" s="5"/>
      <c r="DL518" s="5"/>
      <c r="DM518" s="5"/>
      <c r="DN518" s="5"/>
      <c r="DO518" s="5"/>
      <c r="DP518" s="5"/>
      <c r="DQ518" s="5"/>
      <c r="DT518" s="5"/>
      <c r="DU518" s="5"/>
      <c r="DV518" s="5"/>
      <c r="DW518" s="5"/>
      <c r="DX518" s="5"/>
      <c r="DY518" s="5"/>
      <c r="DZ518" s="5"/>
      <c r="EA518" s="5"/>
      <c r="EF518" s="5"/>
      <c r="EG518" s="5"/>
      <c r="EH518" s="5"/>
      <c r="EI518" s="5"/>
      <c r="EJ518" s="5"/>
      <c r="EK518" s="5"/>
      <c r="EL518" s="5"/>
      <c r="EM518" s="5"/>
      <c r="EQ518" s="5"/>
      <c r="ER518" s="5"/>
      <c r="ES518" s="5"/>
      <c r="ET518" s="5"/>
      <c r="EU518" s="5"/>
    </row>
    <row r="519" spans="113:151" ht="12.75" customHeight="1">
      <c r="DI519" s="5"/>
      <c r="DJ519" s="5"/>
      <c r="DK519" s="5"/>
      <c r="DL519" s="5"/>
      <c r="DM519" s="5"/>
      <c r="DN519" s="5"/>
      <c r="DO519" s="5"/>
      <c r="DP519" s="5"/>
      <c r="DQ519" s="5"/>
      <c r="DT519" s="5"/>
      <c r="DU519" s="5"/>
      <c r="DV519" s="5"/>
      <c r="DW519" s="5"/>
      <c r="DX519" s="5"/>
      <c r="DY519" s="5"/>
      <c r="DZ519" s="5"/>
      <c r="EA519" s="5"/>
      <c r="EF519" s="5"/>
      <c r="EG519" s="5"/>
      <c r="EH519" s="5"/>
      <c r="EI519" s="5"/>
      <c r="EJ519" s="5"/>
      <c r="EK519" s="5"/>
      <c r="EL519" s="5"/>
      <c r="EM519" s="5"/>
      <c r="EQ519" s="5"/>
      <c r="ER519" s="5"/>
      <c r="ES519" s="5"/>
      <c r="ET519" s="5"/>
      <c r="EU519" s="5"/>
    </row>
    <row r="520" spans="113:151" ht="12.75" customHeight="1">
      <c r="DI520" s="5"/>
      <c r="DJ520" s="5"/>
      <c r="DK520" s="5"/>
      <c r="DL520" s="5"/>
      <c r="DM520" s="5"/>
      <c r="DN520" s="5"/>
      <c r="DO520" s="5"/>
      <c r="DP520" s="5"/>
      <c r="DQ520" s="5"/>
      <c r="DT520" s="5"/>
      <c r="DU520" s="5"/>
      <c r="DV520" s="5"/>
      <c r="DW520" s="5"/>
      <c r="DX520" s="5"/>
      <c r="DY520" s="5"/>
      <c r="DZ520" s="5"/>
      <c r="EA520" s="5"/>
      <c r="EF520" s="5"/>
      <c r="EG520" s="5"/>
      <c r="EH520" s="5"/>
      <c r="EI520" s="5"/>
      <c r="EJ520" s="5"/>
      <c r="EK520" s="5"/>
      <c r="EL520" s="5"/>
      <c r="EM520" s="5"/>
      <c r="EQ520" s="5"/>
      <c r="ER520" s="5"/>
      <c r="ES520" s="5"/>
      <c r="ET520" s="5"/>
      <c r="EU520" s="5"/>
    </row>
    <row r="521" spans="113:151" ht="12.75" customHeight="1">
      <c r="DI521" s="5"/>
      <c r="DJ521" s="5"/>
      <c r="DK521" s="5"/>
      <c r="DL521" s="5"/>
      <c r="DM521" s="5"/>
      <c r="DN521" s="5"/>
      <c r="DO521" s="5"/>
      <c r="DP521" s="5"/>
      <c r="DQ521" s="5"/>
      <c r="DT521" s="5"/>
      <c r="DU521" s="5"/>
      <c r="DV521" s="5"/>
      <c r="DW521" s="5"/>
      <c r="DX521" s="5"/>
      <c r="DY521" s="5"/>
      <c r="DZ521" s="5"/>
      <c r="EA521" s="5"/>
      <c r="EF521" s="5"/>
      <c r="EG521" s="5"/>
      <c r="EH521" s="5"/>
      <c r="EI521" s="5"/>
      <c r="EJ521" s="5"/>
      <c r="EK521" s="5"/>
      <c r="EL521" s="5"/>
      <c r="EM521" s="5"/>
      <c r="EQ521" s="5"/>
      <c r="ER521" s="5"/>
      <c r="ES521" s="5"/>
      <c r="ET521" s="5"/>
      <c r="EU521" s="5"/>
    </row>
    <row r="522" spans="113:151" ht="12.75" customHeight="1">
      <c r="DI522" s="5"/>
      <c r="DJ522" s="5"/>
      <c r="DK522" s="5"/>
      <c r="DL522" s="5"/>
      <c r="DM522" s="5"/>
      <c r="DN522" s="5"/>
      <c r="DO522" s="5"/>
      <c r="DP522" s="5"/>
      <c r="DQ522" s="5"/>
      <c r="DT522" s="5"/>
      <c r="DU522" s="5"/>
      <c r="DV522" s="5"/>
      <c r="DW522" s="5"/>
      <c r="DX522" s="5"/>
      <c r="DY522" s="5"/>
      <c r="DZ522" s="5"/>
      <c r="EA522" s="5"/>
      <c r="EF522" s="5"/>
      <c r="EG522" s="5"/>
      <c r="EH522" s="5"/>
      <c r="EI522" s="5"/>
      <c r="EJ522" s="5"/>
      <c r="EK522" s="5"/>
      <c r="EL522" s="5"/>
      <c r="EM522" s="5"/>
      <c r="EQ522" s="5"/>
      <c r="ER522" s="5"/>
      <c r="ES522" s="5"/>
      <c r="ET522" s="5"/>
      <c r="EU522" s="5"/>
    </row>
    <row r="523" spans="113:151" ht="12.75" customHeight="1">
      <c r="DI523" s="5"/>
      <c r="DJ523" s="5"/>
      <c r="DK523" s="5"/>
      <c r="DL523" s="5"/>
      <c r="DM523" s="5"/>
      <c r="DN523" s="5"/>
      <c r="DO523" s="5"/>
      <c r="DP523" s="5"/>
      <c r="DQ523" s="5"/>
      <c r="DT523" s="5"/>
      <c r="DU523" s="5"/>
      <c r="DV523" s="5"/>
      <c r="DW523" s="5"/>
      <c r="DX523" s="5"/>
      <c r="DY523" s="5"/>
      <c r="DZ523" s="5"/>
      <c r="EA523" s="5"/>
      <c r="EF523" s="5"/>
      <c r="EG523" s="5"/>
      <c r="EH523" s="5"/>
      <c r="EI523" s="5"/>
      <c r="EJ523" s="5"/>
      <c r="EK523" s="5"/>
      <c r="EL523" s="5"/>
      <c r="EM523" s="5"/>
      <c r="EQ523" s="5"/>
      <c r="ER523" s="5"/>
      <c r="ES523" s="5"/>
      <c r="ET523" s="5"/>
      <c r="EU523" s="5"/>
    </row>
    <row r="524" spans="113:151" ht="12.75" customHeight="1">
      <c r="DI524" s="5"/>
      <c r="DJ524" s="5"/>
      <c r="DK524" s="5"/>
      <c r="DL524" s="5"/>
      <c r="DM524" s="5"/>
      <c r="DN524" s="5"/>
      <c r="DO524" s="5"/>
      <c r="DP524" s="5"/>
      <c r="DQ524" s="5"/>
      <c r="DT524" s="5"/>
      <c r="DU524" s="5"/>
      <c r="DV524" s="5"/>
      <c r="DW524" s="5"/>
      <c r="DX524" s="5"/>
      <c r="DY524" s="5"/>
      <c r="DZ524" s="5"/>
      <c r="EA524" s="5"/>
      <c r="EF524" s="5"/>
      <c r="EG524" s="5"/>
      <c r="EH524" s="5"/>
      <c r="EI524" s="5"/>
      <c r="EJ524" s="5"/>
      <c r="EK524" s="5"/>
      <c r="EL524" s="5"/>
      <c r="EM524" s="5"/>
      <c r="EQ524" s="5"/>
      <c r="ER524" s="5"/>
      <c r="ES524" s="5"/>
      <c r="ET524" s="5"/>
      <c r="EU524" s="5"/>
    </row>
    <row r="525" spans="113:151" ht="12.75" customHeight="1">
      <c r="DI525" s="5"/>
      <c r="DJ525" s="5"/>
      <c r="DK525" s="5"/>
      <c r="DL525" s="5"/>
      <c r="DM525" s="5"/>
      <c r="DN525" s="5"/>
      <c r="DO525" s="5"/>
      <c r="DP525" s="5"/>
      <c r="DQ525" s="5"/>
      <c r="DT525" s="5"/>
      <c r="DU525" s="5"/>
      <c r="DV525" s="5"/>
      <c r="DW525" s="5"/>
      <c r="DX525" s="5"/>
      <c r="DY525" s="5"/>
      <c r="DZ525" s="5"/>
      <c r="EA525" s="5"/>
      <c r="EF525" s="5"/>
      <c r="EG525" s="5"/>
      <c r="EH525" s="5"/>
      <c r="EI525" s="5"/>
      <c r="EJ525" s="5"/>
      <c r="EK525" s="5"/>
      <c r="EL525" s="5"/>
      <c r="EM525" s="5"/>
      <c r="EQ525" s="5"/>
      <c r="ER525" s="5"/>
      <c r="ES525" s="5"/>
      <c r="ET525" s="5"/>
      <c r="EU525" s="5"/>
    </row>
    <row r="526" spans="113:151" ht="12.75" customHeight="1">
      <c r="DI526" s="5"/>
      <c r="DJ526" s="5"/>
      <c r="DK526" s="5"/>
      <c r="DL526" s="5"/>
      <c r="DM526" s="5"/>
      <c r="DN526" s="5"/>
      <c r="DO526" s="5"/>
      <c r="DP526" s="5"/>
      <c r="DQ526" s="5"/>
      <c r="DT526" s="5"/>
      <c r="DU526" s="5"/>
      <c r="DV526" s="5"/>
      <c r="DW526" s="5"/>
      <c r="DX526" s="5"/>
      <c r="DY526" s="5"/>
      <c r="DZ526" s="5"/>
      <c r="EA526" s="5"/>
      <c r="EF526" s="5"/>
      <c r="EG526" s="5"/>
      <c r="EH526" s="5"/>
      <c r="EI526" s="5"/>
      <c r="EJ526" s="5"/>
      <c r="EK526" s="5"/>
      <c r="EL526" s="5"/>
      <c r="EM526" s="5"/>
      <c r="EQ526" s="5"/>
      <c r="ER526" s="5"/>
      <c r="ES526" s="5"/>
      <c r="ET526" s="5"/>
      <c r="EU526" s="5"/>
    </row>
    <row r="527" spans="113:151" ht="12.75" customHeight="1">
      <c r="DI527" s="5"/>
      <c r="DJ527" s="5"/>
      <c r="DK527" s="5"/>
      <c r="DL527" s="5"/>
      <c r="DM527" s="5"/>
      <c r="DN527" s="5"/>
      <c r="DO527" s="5"/>
      <c r="DP527" s="5"/>
      <c r="DQ527" s="5"/>
      <c r="DT527" s="5"/>
      <c r="DU527" s="5"/>
      <c r="DV527" s="5"/>
      <c r="DW527" s="5"/>
      <c r="DX527" s="5"/>
      <c r="DY527" s="5"/>
      <c r="DZ527" s="5"/>
      <c r="EA527" s="5"/>
      <c r="EF527" s="5"/>
      <c r="EG527" s="5"/>
      <c r="EH527" s="5"/>
      <c r="EI527" s="5"/>
      <c r="EJ527" s="5"/>
      <c r="EK527" s="5"/>
      <c r="EL527" s="5"/>
      <c r="EM527" s="5"/>
      <c r="EQ527" s="5"/>
      <c r="ER527" s="5"/>
      <c r="ES527" s="5"/>
      <c r="ET527" s="5"/>
      <c r="EU527" s="5"/>
    </row>
    <row r="528" spans="113:151" ht="12.75" customHeight="1">
      <c r="DI528" s="5"/>
      <c r="DJ528" s="5"/>
      <c r="DK528" s="5"/>
      <c r="DL528" s="5"/>
      <c r="DM528" s="5"/>
      <c r="DN528" s="5"/>
      <c r="DO528" s="5"/>
      <c r="DP528" s="5"/>
      <c r="DQ528" s="5"/>
      <c r="DT528" s="5"/>
      <c r="DU528" s="5"/>
      <c r="DV528" s="5"/>
      <c r="DW528" s="5"/>
      <c r="DX528" s="5"/>
      <c r="DY528" s="5"/>
      <c r="DZ528" s="5"/>
      <c r="EA528" s="5"/>
      <c r="EF528" s="5"/>
      <c r="EG528" s="5"/>
      <c r="EH528" s="5"/>
      <c r="EI528" s="5"/>
      <c r="EJ528" s="5"/>
      <c r="EK528" s="5"/>
      <c r="EL528" s="5"/>
      <c r="EM528" s="5"/>
      <c r="EQ528" s="5"/>
      <c r="ER528" s="5"/>
      <c r="ES528" s="5"/>
      <c r="ET528" s="5"/>
      <c r="EU528" s="5"/>
    </row>
    <row r="529" spans="113:151" ht="12.75" customHeight="1">
      <c r="DI529" s="5"/>
      <c r="DJ529" s="5"/>
      <c r="DK529" s="5"/>
      <c r="DL529" s="5"/>
      <c r="DM529" s="5"/>
      <c r="DN529" s="5"/>
      <c r="DO529" s="5"/>
      <c r="DP529" s="5"/>
      <c r="DQ529" s="5"/>
      <c r="DT529" s="5"/>
      <c r="DU529" s="5"/>
      <c r="DV529" s="5"/>
      <c r="DW529" s="5"/>
      <c r="DX529" s="5"/>
      <c r="DY529" s="5"/>
      <c r="DZ529" s="5"/>
      <c r="EA529" s="5"/>
      <c r="EF529" s="5"/>
      <c r="EG529" s="5"/>
      <c r="EH529" s="5"/>
      <c r="EI529" s="5"/>
      <c r="EJ529" s="5"/>
      <c r="EK529" s="5"/>
      <c r="EL529" s="5"/>
      <c r="EM529" s="5"/>
      <c r="EQ529" s="5"/>
      <c r="ER529" s="5"/>
      <c r="ES529" s="5"/>
      <c r="ET529" s="5"/>
      <c r="EU529" s="5"/>
    </row>
    <row r="530" spans="113:151" ht="12.75" customHeight="1">
      <c r="DI530" s="5"/>
      <c r="DJ530" s="5"/>
      <c r="DK530" s="5"/>
      <c r="DL530" s="5"/>
      <c r="DM530" s="5"/>
      <c r="DN530" s="5"/>
      <c r="DO530" s="5"/>
      <c r="DP530" s="5"/>
      <c r="DQ530" s="5"/>
      <c r="DT530" s="5"/>
      <c r="DU530" s="5"/>
      <c r="DV530" s="5"/>
      <c r="DW530" s="5"/>
      <c r="DX530" s="5"/>
      <c r="DY530" s="5"/>
      <c r="DZ530" s="5"/>
      <c r="EA530" s="5"/>
      <c r="EF530" s="5"/>
      <c r="EG530" s="5"/>
      <c r="EH530" s="5"/>
      <c r="EI530" s="5"/>
      <c r="EJ530" s="5"/>
      <c r="EK530" s="5"/>
      <c r="EL530" s="5"/>
      <c r="EM530" s="5"/>
      <c r="EQ530" s="5"/>
      <c r="ER530" s="5"/>
      <c r="ES530" s="5"/>
      <c r="ET530" s="5"/>
      <c r="EU530" s="5"/>
    </row>
    <row r="531" spans="113:151" ht="12.75" customHeight="1">
      <c r="DI531" s="5"/>
      <c r="DJ531" s="5"/>
      <c r="DK531" s="5"/>
      <c r="DL531" s="5"/>
      <c r="DM531" s="5"/>
      <c r="DN531" s="5"/>
      <c r="DO531" s="5"/>
      <c r="DP531" s="5"/>
      <c r="DQ531" s="5"/>
      <c r="DT531" s="5"/>
      <c r="DU531" s="5"/>
      <c r="DV531" s="5"/>
      <c r="DW531" s="5"/>
      <c r="DX531" s="5"/>
      <c r="DY531" s="5"/>
      <c r="DZ531" s="5"/>
      <c r="EA531" s="5"/>
      <c r="EF531" s="5"/>
      <c r="EG531" s="5"/>
      <c r="EH531" s="5"/>
      <c r="EI531" s="5"/>
      <c r="EJ531" s="5"/>
      <c r="EK531" s="5"/>
      <c r="EL531" s="5"/>
      <c r="EM531" s="5"/>
      <c r="EQ531" s="5"/>
      <c r="ER531" s="5"/>
      <c r="ES531" s="5"/>
      <c r="ET531" s="5"/>
      <c r="EU531" s="5"/>
    </row>
    <row r="532" spans="113:151" ht="12.75" customHeight="1">
      <c r="DI532" s="5"/>
      <c r="DJ532" s="5"/>
      <c r="DK532" s="5"/>
      <c r="DL532" s="5"/>
      <c r="DM532" s="5"/>
      <c r="DN532" s="5"/>
      <c r="DO532" s="5"/>
      <c r="DP532" s="5"/>
      <c r="DQ532" s="5"/>
      <c r="DT532" s="5"/>
      <c r="DU532" s="5"/>
      <c r="DV532" s="5"/>
      <c r="DW532" s="5"/>
      <c r="DX532" s="5"/>
      <c r="DY532" s="5"/>
      <c r="DZ532" s="5"/>
      <c r="EA532" s="5"/>
      <c r="EF532" s="5"/>
      <c r="EG532" s="5"/>
      <c r="EH532" s="5"/>
      <c r="EI532" s="5"/>
      <c r="EJ532" s="5"/>
      <c r="EK532" s="5"/>
      <c r="EL532" s="5"/>
      <c r="EM532" s="5"/>
      <c r="EQ532" s="5"/>
      <c r="ER532" s="5"/>
      <c r="ES532" s="5"/>
      <c r="ET532" s="5"/>
      <c r="EU532" s="5"/>
    </row>
    <row r="533" spans="113:151" ht="12.75" customHeight="1">
      <c r="DI533" s="5"/>
      <c r="DJ533" s="5"/>
      <c r="DK533" s="5"/>
      <c r="DL533" s="5"/>
      <c r="DM533" s="5"/>
      <c r="DN533" s="5"/>
      <c r="DO533" s="5"/>
      <c r="DP533" s="5"/>
      <c r="DQ533" s="5"/>
      <c r="DT533" s="5"/>
      <c r="DU533" s="5"/>
      <c r="DV533" s="5"/>
      <c r="DW533" s="5"/>
      <c r="DX533" s="5"/>
      <c r="DY533" s="5"/>
      <c r="DZ533" s="5"/>
      <c r="EA533" s="5"/>
      <c r="EF533" s="5"/>
      <c r="EG533" s="5"/>
      <c r="EH533" s="5"/>
      <c r="EI533" s="5"/>
      <c r="EJ533" s="5"/>
      <c r="EK533" s="5"/>
      <c r="EL533" s="5"/>
      <c r="EM533" s="5"/>
      <c r="EQ533" s="5"/>
      <c r="ER533" s="5"/>
      <c r="ES533" s="5"/>
      <c r="ET533" s="5"/>
      <c r="EU533" s="5"/>
    </row>
    <row r="534" spans="113:151" ht="12.75" customHeight="1">
      <c r="DI534" s="5"/>
      <c r="DJ534" s="5"/>
      <c r="DK534" s="5"/>
      <c r="DL534" s="5"/>
      <c r="DM534" s="5"/>
      <c r="DN534" s="5"/>
      <c r="DO534" s="5"/>
      <c r="DP534" s="5"/>
      <c r="DQ534" s="5"/>
      <c r="DT534" s="5"/>
      <c r="DU534" s="5"/>
      <c r="DV534" s="5"/>
      <c r="DW534" s="5"/>
      <c r="DX534" s="5"/>
      <c r="DY534" s="5"/>
      <c r="DZ534" s="5"/>
      <c r="EA534" s="5"/>
      <c r="EF534" s="5"/>
      <c r="EG534" s="5"/>
      <c r="EH534" s="5"/>
      <c r="EI534" s="5"/>
      <c r="EJ534" s="5"/>
      <c r="EK534" s="5"/>
      <c r="EL534" s="5"/>
      <c r="EM534" s="5"/>
      <c r="EQ534" s="5"/>
      <c r="ER534" s="5"/>
      <c r="ES534" s="5"/>
      <c r="ET534" s="5"/>
      <c r="EU534" s="5"/>
    </row>
    <row r="535" spans="113:151" ht="12.75" customHeight="1">
      <c r="DI535" s="5"/>
      <c r="DJ535" s="5"/>
      <c r="DK535" s="5"/>
      <c r="DL535" s="5"/>
      <c r="DM535" s="5"/>
      <c r="DN535" s="5"/>
      <c r="DO535" s="5"/>
      <c r="DP535" s="5"/>
      <c r="DQ535" s="5"/>
      <c r="DT535" s="5"/>
      <c r="DU535" s="5"/>
      <c r="DV535" s="5"/>
      <c r="DW535" s="5"/>
      <c r="DX535" s="5"/>
      <c r="DY535" s="5"/>
      <c r="DZ535" s="5"/>
      <c r="EA535" s="5"/>
      <c r="EF535" s="5"/>
      <c r="EG535" s="5"/>
      <c r="EH535" s="5"/>
      <c r="EI535" s="5"/>
      <c r="EJ535" s="5"/>
      <c r="EK535" s="5"/>
      <c r="EL535" s="5"/>
      <c r="EM535" s="5"/>
      <c r="EQ535" s="5"/>
      <c r="ER535" s="5"/>
      <c r="ES535" s="5"/>
      <c r="ET535" s="5"/>
      <c r="EU535" s="5"/>
    </row>
    <row r="536" spans="113:151" ht="12.75" customHeight="1">
      <c r="DI536" s="5"/>
      <c r="DJ536" s="5"/>
      <c r="DK536" s="5"/>
      <c r="DL536" s="5"/>
      <c r="DM536" s="5"/>
      <c r="DN536" s="5"/>
      <c r="DO536" s="5"/>
      <c r="DP536" s="5"/>
      <c r="DQ536" s="5"/>
      <c r="DT536" s="5"/>
      <c r="DU536" s="5"/>
      <c r="DV536" s="5"/>
      <c r="DW536" s="5"/>
      <c r="DX536" s="5"/>
      <c r="DY536" s="5"/>
      <c r="DZ536" s="5"/>
      <c r="EA536" s="5"/>
      <c r="EF536" s="5"/>
      <c r="EG536" s="5"/>
      <c r="EH536" s="5"/>
      <c r="EI536" s="5"/>
      <c r="EJ536" s="5"/>
      <c r="EK536" s="5"/>
      <c r="EL536" s="5"/>
      <c r="EM536" s="5"/>
      <c r="EQ536" s="5"/>
      <c r="ER536" s="5"/>
      <c r="ES536" s="5"/>
      <c r="ET536" s="5"/>
      <c r="EU536" s="5"/>
    </row>
    <row r="537" spans="113:151" ht="12.75" customHeight="1">
      <c r="DI537" s="5"/>
      <c r="DJ537" s="5"/>
      <c r="DK537" s="5"/>
      <c r="DL537" s="5"/>
      <c r="DM537" s="5"/>
      <c r="DN537" s="5"/>
      <c r="DO537" s="5"/>
      <c r="DP537" s="5"/>
      <c r="DQ537" s="5"/>
      <c r="DT537" s="5"/>
      <c r="DU537" s="5"/>
      <c r="DV537" s="5"/>
      <c r="DW537" s="5"/>
      <c r="DX537" s="5"/>
      <c r="DY537" s="5"/>
      <c r="DZ537" s="5"/>
      <c r="EA537" s="5"/>
      <c r="EF537" s="5"/>
      <c r="EG537" s="5"/>
      <c r="EH537" s="5"/>
      <c r="EI537" s="5"/>
      <c r="EJ537" s="5"/>
      <c r="EK537" s="5"/>
      <c r="EL537" s="5"/>
      <c r="EM537" s="5"/>
      <c r="EQ537" s="5"/>
      <c r="ER537" s="5"/>
      <c r="ES537" s="5"/>
      <c r="ET537" s="5"/>
      <c r="EU537" s="5"/>
    </row>
    <row r="538" spans="113:151" ht="12.75" customHeight="1">
      <c r="DI538" s="5"/>
      <c r="DJ538" s="5"/>
      <c r="DK538" s="5"/>
      <c r="DL538" s="5"/>
      <c r="DM538" s="5"/>
      <c r="DN538" s="5"/>
      <c r="DO538" s="5"/>
      <c r="DP538" s="5"/>
      <c r="DQ538" s="5"/>
      <c r="DT538" s="5"/>
      <c r="DU538" s="5"/>
      <c r="DV538" s="5"/>
      <c r="DW538" s="5"/>
      <c r="DX538" s="5"/>
      <c r="DY538" s="5"/>
      <c r="DZ538" s="5"/>
      <c r="EA538" s="5"/>
      <c r="EF538" s="5"/>
      <c r="EG538" s="5"/>
      <c r="EH538" s="5"/>
      <c r="EI538" s="5"/>
      <c r="EJ538" s="5"/>
      <c r="EK538" s="5"/>
      <c r="EL538" s="5"/>
      <c r="EM538" s="5"/>
      <c r="EQ538" s="5"/>
      <c r="ER538" s="5"/>
      <c r="ES538" s="5"/>
      <c r="ET538" s="5"/>
      <c r="EU538" s="5"/>
    </row>
    <row r="539" spans="113:151" ht="12.75" customHeight="1">
      <c r="DI539" s="5"/>
      <c r="DJ539" s="5"/>
      <c r="DK539" s="5"/>
      <c r="DL539" s="5"/>
      <c r="DM539" s="5"/>
      <c r="DN539" s="5"/>
      <c r="DO539" s="5"/>
      <c r="DP539" s="5"/>
      <c r="DQ539" s="5"/>
      <c r="DT539" s="5"/>
      <c r="DU539" s="5"/>
      <c r="DV539" s="5"/>
      <c r="DW539" s="5"/>
      <c r="DX539" s="5"/>
      <c r="DY539" s="5"/>
      <c r="DZ539" s="5"/>
      <c r="EA539" s="5"/>
      <c r="EF539" s="5"/>
      <c r="EG539" s="5"/>
      <c r="EH539" s="5"/>
      <c r="EI539" s="5"/>
      <c r="EJ539" s="5"/>
      <c r="EK539" s="5"/>
      <c r="EL539" s="5"/>
      <c r="EM539" s="5"/>
      <c r="EQ539" s="5"/>
      <c r="ER539" s="5"/>
      <c r="ES539" s="5"/>
      <c r="ET539" s="5"/>
      <c r="EU539" s="5"/>
    </row>
    <row r="540" spans="113:151" ht="12.75" customHeight="1">
      <c r="DI540" s="5"/>
      <c r="DJ540" s="5"/>
      <c r="DK540" s="5"/>
      <c r="DL540" s="5"/>
      <c r="DM540" s="5"/>
      <c r="DN540" s="5"/>
      <c r="DO540" s="5"/>
      <c r="DP540" s="5"/>
      <c r="DQ540" s="5"/>
      <c r="DT540" s="5"/>
      <c r="DU540" s="5"/>
      <c r="DV540" s="5"/>
      <c r="DW540" s="5"/>
      <c r="DX540" s="5"/>
      <c r="DY540" s="5"/>
      <c r="DZ540" s="5"/>
      <c r="EA540" s="5"/>
      <c r="EF540" s="5"/>
      <c r="EG540" s="5"/>
      <c r="EH540" s="5"/>
      <c r="EI540" s="5"/>
      <c r="EJ540" s="5"/>
      <c r="EK540" s="5"/>
      <c r="EL540" s="5"/>
      <c r="EM540" s="5"/>
      <c r="EQ540" s="5"/>
      <c r="ER540" s="5"/>
      <c r="ES540" s="5"/>
      <c r="ET540" s="5"/>
      <c r="EU540" s="5"/>
    </row>
    <row r="541" spans="113:151" ht="12.75" customHeight="1">
      <c r="DI541" s="5"/>
      <c r="DJ541" s="5"/>
      <c r="DK541" s="5"/>
      <c r="DL541" s="5"/>
      <c r="DM541" s="5"/>
      <c r="DN541" s="5"/>
      <c r="DO541" s="5"/>
      <c r="DP541" s="5"/>
      <c r="DQ541" s="5"/>
      <c r="DT541" s="5"/>
      <c r="DU541" s="5"/>
      <c r="DV541" s="5"/>
      <c r="DW541" s="5"/>
      <c r="DX541" s="5"/>
      <c r="DY541" s="5"/>
      <c r="DZ541" s="5"/>
      <c r="EA541" s="5"/>
      <c r="EF541" s="5"/>
      <c r="EG541" s="5"/>
      <c r="EH541" s="5"/>
      <c r="EI541" s="5"/>
      <c r="EJ541" s="5"/>
      <c r="EK541" s="5"/>
      <c r="EL541" s="5"/>
      <c r="EM541" s="5"/>
      <c r="EQ541" s="5"/>
      <c r="ER541" s="5"/>
      <c r="ES541" s="5"/>
      <c r="ET541" s="5"/>
      <c r="EU541" s="5"/>
    </row>
    <row r="542" spans="113:151" ht="12.75" customHeight="1">
      <c r="DI542" s="5"/>
      <c r="DJ542" s="5"/>
      <c r="DK542" s="5"/>
      <c r="DL542" s="5"/>
      <c r="DM542" s="5"/>
      <c r="DN542" s="5"/>
      <c r="DO542" s="5"/>
      <c r="DP542" s="5"/>
      <c r="DQ542" s="5"/>
      <c r="DT542" s="5"/>
      <c r="DU542" s="5"/>
      <c r="DV542" s="5"/>
      <c r="DW542" s="5"/>
      <c r="DX542" s="5"/>
      <c r="DY542" s="5"/>
      <c r="DZ542" s="5"/>
      <c r="EA542" s="5"/>
      <c r="EF542" s="5"/>
      <c r="EG542" s="5"/>
      <c r="EH542" s="5"/>
      <c r="EI542" s="5"/>
      <c r="EJ542" s="5"/>
      <c r="EK542" s="5"/>
      <c r="EL542" s="5"/>
      <c r="EM542" s="5"/>
      <c r="EQ542" s="5"/>
      <c r="ER542" s="5"/>
      <c r="ES542" s="5"/>
      <c r="ET542" s="5"/>
      <c r="EU542" s="5"/>
    </row>
    <row r="543" spans="113:151" ht="12.75" customHeight="1">
      <c r="DI543" s="5"/>
      <c r="DJ543" s="5"/>
      <c r="DK543" s="5"/>
      <c r="DL543" s="5"/>
      <c r="DM543" s="5"/>
      <c r="DN543" s="5"/>
      <c r="DO543" s="5"/>
      <c r="DP543" s="5"/>
      <c r="DQ543" s="5"/>
      <c r="DT543" s="5"/>
      <c r="DU543" s="5"/>
      <c r="DV543" s="5"/>
      <c r="DW543" s="5"/>
      <c r="DX543" s="5"/>
      <c r="DY543" s="5"/>
      <c r="DZ543" s="5"/>
      <c r="EA543" s="5"/>
      <c r="EF543" s="5"/>
      <c r="EG543" s="5"/>
      <c r="EH543" s="5"/>
      <c r="EI543" s="5"/>
      <c r="EJ543" s="5"/>
      <c r="EK543" s="5"/>
      <c r="EL543" s="5"/>
      <c r="EM543" s="5"/>
      <c r="EQ543" s="5"/>
      <c r="ER543" s="5"/>
      <c r="ES543" s="5"/>
      <c r="ET543" s="5"/>
      <c r="EU543" s="5"/>
    </row>
    <row r="544" spans="113:151" ht="12.75" customHeight="1">
      <c r="DI544" s="5"/>
      <c r="DJ544" s="5"/>
      <c r="DK544" s="5"/>
      <c r="DL544" s="5"/>
      <c r="DM544" s="5"/>
      <c r="DN544" s="5"/>
      <c r="DO544" s="5"/>
      <c r="DP544" s="5"/>
      <c r="DQ544" s="5"/>
      <c r="DT544" s="5"/>
      <c r="DU544" s="5"/>
      <c r="DV544" s="5"/>
      <c r="DW544" s="5"/>
      <c r="DX544" s="5"/>
      <c r="DY544" s="5"/>
      <c r="DZ544" s="5"/>
      <c r="EA544" s="5"/>
      <c r="EF544" s="5"/>
      <c r="EG544" s="5"/>
      <c r="EH544" s="5"/>
      <c r="EI544" s="5"/>
      <c r="EJ544" s="5"/>
      <c r="EK544" s="5"/>
      <c r="EL544" s="5"/>
      <c r="EM544" s="5"/>
      <c r="EQ544" s="5"/>
      <c r="ER544" s="5"/>
      <c r="ES544" s="5"/>
      <c r="ET544" s="5"/>
      <c r="EU544" s="5"/>
    </row>
    <row r="545" spans="113:151" ht="12.75" customHeight="1">
      <c r="DI545" s="5"/>
      <c r="DJ545" s="5"/>
      <c r="DK545" s="5"/>
      <c r="DL545" s="5"/>
      <c r="DM545" s="5"/>
      <c r="DN545" s="5"/>
      <c r="DO545" s="5"/>
      <c r="DP545" s="5"/>
      <c r="DQ545" s="5"/>
      <c r="DT545" s="5"/>
      <c r="DU545" s="5"/>
      <c r="DV545" s="5"/>
      <c r="DW545" s="5"/>
      <c r="DX545" s="5"/>
      <c r="DY545" s="5"/>
      <c r="DZ545" s="5"/>
      <c r="EA545" s="5"/>
      <c r="EF545" s="5"/>
      <c r="EG545" s="5"/>
      <c r="EH545" s="5"/>
      <c r="EI545" s="5"/>
      <c r="EJ545" s="5"/>
      <c r="EK545" s="5"/>
      <c r="EL545" s="5"/>
      <c r="EM545" s="5"/>
      <c r="EQ545" s="5"/>
      <c r="ER545" s="5"/>
      <c r="ES545" s="5"/>
      <c r="ET545" s="5"/>
      <c r="EU545" s="5"/>
    </row>
    <row r="546" spans="113:151" ht="12.75" customHeight="1">
      <c r="DI546" s="5"/>
      <c r="DJ546" s="5"/>
      <c r="DK546" s="5"/>
      <c r="DL546" s="5"/>
      <c r="DM546" s="5"/>
      <c r="DN546" s="5"/>
      <c r="DO546" s="5"/>
      <c r="DP546" s="5"/>
      <c r="DQ546" s="5"/>
      <c r="DT546" s="5"/>
      <c r="DU546" s="5"/>
      <c r="DV546" s="5"/>
      <c r="DW546" s="5"/>
      <c r="DX546" s="5"/>
      <c r="DY546" s="5"/>
      <c r="DZ546" s="5"/>
      <c r="EA546" s="5"/>
      <c r="EF546" s="5"/>
      <c r="EG546" s="5"/>
      <c r="EH546" s="5"/>
      <c r="EI546" s="5"/>
      <c r="EJ546" s="5"/>
      <c r="EK546" s="5"/>
      <c r="EL546" s="5"/>
      <c r="EM546" s="5"/>
      <c r="EQ546" s="5"/>
      <c r="ER546" s="5"/>
      <c r="ES546" s="5"/>
      <c r="ET546" s="5"/>
      <c r="EU546" s="5"/>
    </row>
    <row r="547" spans="113:151" ht="12.75" customHeight="1">
      <c r="DI547" s="5"/>
      <c r="DJ547" s="5"/>
      <c r="DK547" s="5"/>
      <c r="DL547" s="5"/>
      <c r="DM547" s="5"/>
      <c r="DN547" s="5"/>
      <c r="DO547" s="5"/>
      <c r="DP547" s="5"/>
      <c r="DQ547" s="5"/>
      <c r="DT547" s="5"/>
      <c r="DU547" s="5"/>
      <c r="DV547" s="5"/>
      <c r="DW547" s="5"/>
      <c r="DX547" s="5"/>
      <c r="DY547" s="5"/>
      <c r="DZ547" s="5"/>
      <c r="EA547" s="5"/>
      <c r="EF547" s="5"/>
      <c r="EG547" s="5"/>
      <c r="EH547" s="5"/>
      <c r="EI547" s="5"/>
      <c r="EJ547" s="5"/>
      <c r="EK547" s="5"/>
      <c r="EL547" s="5"/>
      <c r="EM547" s="5"/>
      <c r="EQ547" s="5"/>
      <c r="ER547" s="5"/>
      <c r="ES547" s="5"/>
      <c r="ET547" s="5"/>
      <c r="EU547" s="5"/>
    </row>
    <row r="548" spans="113:151" ht="12.75" customHeight="1">
      <c r="DI548" s="5"/>
      <c r="DJ548" s="5"/>
      <c r="DK548" s="5"/>
      <c r="DL548" s="5"/>
      <c r="DM548" s="5"/>
      <c r="DN548" s="5"/>
      <c r="DO548" s="5"/>
      <c r="DP548" s="5"/>
      <c r="DQ548" s="5"/>
      <c r="DT548" s="5"/>
      <c r="DU548" s="5"/>
      <c r="DV548" s="5"/>
      <c r="DW548" s="5"/>
      <c r="DX548" s="5"/>
      <c r="DY548" s="5"/>
      <c r="DZ548" s="5"/>
      <c r="EA548" s="5"/>
      <c r="EF548" s="5"/>
      <c r="EG548" s="5"/>
      <c r="EH548" s="5"/>
      <c r="EI548" s="5"/>
      <c r="EJ548" s="5"/>
      <c r="EK548" s="5"/>
      <c r="EL548" s="5"/>
      <c r="EM548" s="5"/>
      <c r="EQ548" s="5"/>
      <c r="ER548" s="5"/>
      <c r="ES548" s="5"/>
      <c r="ET548" s="5"/>
      <c r="EU548" s="5"/>
    </row>
    <row r="549" spans="113:151" ht="12.75" customHeight="1">
      <c r="DI549" s="5"/>
      <c r="DJ549" s="5"/>
      <c r="DK549" s="5"/>
      <c r="DL549" s="5"/>
      <c r="DM549" s="5"/>
      <c r="DN549" s="5"/>
      <c r="DO549" s="5"/>
      <c r="DP549" s="5"/>
      <c r="DQ549" s="5"/>
      <c r="DT549" s="5"/>
      <c r="DU549" s="5"/>
      <c r="DV549" s="5"/>
      <c r="DW549" s="5"/>
      <c r="DX549" s="5"/>
      <c r="DY549" s="5"/>
      <c r="DZ549" s="5"/>
      <c r="EA549" s="5"/>
      <c r="EF549" s="5"/>
      <c r="EG549" s="5"/>
      <c r="EH549" s="5"/>
      <c r="EI549" s="5"/>
      <c r="EJ549" s="5"/>
      <c r="EK549" s="5"/>
      <c r="EL549" s="5"/>
      <c r="EM549" s="5"/>
      <c r="EQ549" s="5"/>
      <c r="ER549" s="5"/>
      <c r="ES549" s="5"/>
      <c r="ET549" s="5"/>
      <c r="EU549" s="5"/>
    </row>
    <row r="550" spans="113:151" ht="12.75" customHeight="1">
      <c r="DI550" s="5"/>
      <c r="DJ550" s="5"/>
      <c r="DK550" s="5"/>
      <c r="DL550" s="5"/>
      <c r="DM550" s="5"/>
      <c r="DN550" s="5"/>
      <c r="DO550" s="5"/>
      <c r="DP550" s="5"/>
      <c r="DQ550" s="5"/>
      <c r="DT550" s="5"/>
      <c r="DU550" s="5"/>
      <c r="DV550" s="5"/>
      <c r="DW550" s="5"/>
      <c r="DX550" s="5"/>
      <c r="DY550" s="5"/>
      <c r="DZ550" s="5"/>
      <c r="EA550" s="5"/>
      <c r="EF550" s="5"/>
      <c r="EG550" s="5"/>
      <c r="EH550" s="5"/>
      <c r="EI550" s="5"/>
      <c r="EJ550" s="5"/>
      <c r="EK550" s="5"/>
      <c r="EL550" s="5"/>
      <c r="EM550" s="5"/>
      <c r="EQ550" s="5"/>
      <c r="ER550" s="5"/>
      <c r="ES550" s="5"/>
      <c r="ET550" s="5"/>
      <c r="EU550" s="5"/>
    </row>
    <row r="551" spans="113:151" ht="12.75" customHeight="1">
      <c r="DI551" s="5"/>
      <c r="DJ551" s="5"/>
      <c r="DK551" s="5"/>
      <c r="DL551" s="5"/>
      <c r="DM551" s="5"/>
      <c r="DN551" s="5"/>
      <c r="DO551" s="5"/>
      <c r="DP551" s="5"/>
      <c r="DQ551" s="5"/>
      <c r="DT551" s="5"/>
      <c r="DU551" s="5"/>
      <c r="DV551" s="5"/>
      <c r="DW551" s="5"/>
      <c r="DX551" s="5"/>
      <c r="DY551" s="5"/>
      <c r="DZ551" s="5"/>
      <c r="EA551" s="5"/>
      <c r="EF551" s="5"/>
      <c r="EG551" s="5"/>
      <c r="EH551" s="5"/>
      <c r="EI551" s="5"/>
      <c r="EJ551" s="5"/>
      <c r="EK551" s="5"/>
      <c r="EL551" s="5"/>
      <c r="EM551" s="5"/>
      <c r="EQ551" s="5"/>
      <c r="ER551" s="5"/>
      <c r="ES551" s="5"/>
      <c r="ET551" s="5"/>
      <c r="EU551" s="5"/>
    </row>
    <row r="552" spans="113:151" ht="12.75" customHeight="1">
      <c r="DI552" s="5"/>
      <c r="DJ552" s="5"/>
      <c r="DK552" s="5"/>
      <c r="DL552" s="5"/>
      <c r="DM552" s="5"/>
      <c r="DN552" s="5"/>
      <c r="DO552" s="5"/>
      <c r="DP552" s="5"/>
      <c r="DQ552" s="5"/>
      <c r="DT552" s="5"/>
      <c r="DU552" s="5"/>
      <c r="DV552" s="5"/>
      <c r="DW552" s="5"/>
      <c r="DX552" s="5"/>
      <c r="DY552" s="5"/>
      <c r="DZ552" s="5"/>
      <c r="EA552" s="5"/>
      <c r="EF552" s="5"/>
      <c r="EG552" s="5"/>
      <c r="EH552" s="5"/>
      <c r="EI552" s="5"/>
      <c r="EJ552" s="5"/>
      <c r="EK552" s="5"/>
      <c r="EL552" s="5"/>
      <c r="EM552" s="5"/>
      <c r="EQ552" s="5"/>
      <c r="ER552" s="5"/>
      <c r="ES552" s="5"/>
      <c r="ET552" s="5"/>
      <c r="EU552" s="5"/>
    </row>
    <row r="553" spans="113:151" ht="12.75" customHeight="1">
      <c r="DI553" s="5"/>
      <c r="DJ553" s="5"/>
      <c r="DK553" s="5"/>
      <c r="DL553" s="5"/>
      <c r="DM553" s="5"/>
      <c r="DN553" s="5"/>
      <c r="DO553" s="5"/>
      <c r="DP553" s="5"/>
      <c r="DQ553" s="5"/>
      <c r="DT553" s="5"/>
      <c r="DU553" s="5"/>
      <c r="DV553" s="5"/>
      <c r="DW553" s="5"/>
      <c r="DX553" s="5"/>
      <c r="DY553" s="5"/>
      <c r="DZ553" s="5"/>
      <c r="EA553" s="5"/>
      <c r="EF553" s="5"/>
      <c r="EG553" s="5"/>
      <c r="EH553" s="5"/>
      <c r="EI553" s="5"/>
      <c r="EJ553" s="5"/>
      <c r="EK553" s="5"/>
      <c r="EL553" s="5"/>
      <c r="EM553" s="5"/>
      <c r="EQ553" s="5"/>
      <c r="ER553" s="5"/>
      <c r="ES553" s="5"/>
      <c r="ET553" s="5"/>
      <c r="EU553" s="5"/>
    </row>
    <row r="554" spans="113:151" ht="12.75" customHeight="1">
      <c r="DI554" s="5"/>
      <c r="DJ554" s="5"/>
      <c r="DK554" s="5"/>
      <c r="DL554" s="5"/>
      <c r="DM554" s="5"/>
      <c r="DN554" s="5"/>
      <c r="DO554" s="5"/>
      <c r="DP554" s="5"/>
      <c r="DQ554" s="5"/>
      <c r="DT554" s="5"/>
      <c r="DU554" s="5"/>
      <c r="DV554" s="5"/>
      <c r="DW554" s="5"/>
      <c r="DX554" s="5"/>
      <c r="DY554" s="5"/>
      <c r="DZ554" s="5"/>
      <c r="EA554" s="5"/>
      <c r="EF554" s="5"/>
      <c r="EG554" s="5"/>
      <c r="EH554" s="5"/>
      <c r="EI554" s="5"/>
      <c r="EJ554" s="5"/>
      <c r="EK554" s="5"/>
      <c r="EL554" s="5"/>
      <c r="EM554" s="5"/>
      <c r="EQ554" s="5"/>
      <c r="ER554" s="5"/>
      <c r="ES554" s="5"/>
      <c r="ET554" s="5"/>
      <c r="EU554" s="5"/>
    </row>
    <row r="555" spans="113:151" ht="12.75" customHeight="1">
      <c r="DI555" s="5"/>
      <c r="DJ555" s="5"/>
      <c r="DK555" s="5"/>
      <c r="DL555" s="5"/>
      <c r="DM555" s="5"/>
      <c r="DN555" s="5"/>
      <c r="DO555" s="5"/>
      <c r="DP555" s="5"/>
      <c r="DQ555" s="5"/>
      <c r="DT555" s="5"/>
      <c r="DU555" s="5"/>
      <c r="DV555" s="5"/>
      <c r="DW555" s="5"/>
      <c r="DX555" s="5"/>
      <c r="DY555" s="5"/>
      <c r="DZ555" s="5"/>
      <c r="EA555" s="5"/>
      <c r="EF555" s="5"/>
      <c r="EG555" s="5"/>
      <c r="EH555" s="5"/>
      <c r="EI555" s="5"/>
      <c r="EJ555" s="5"/>
      <c r="EK555" s="5"/>
      <c r="EL555" s="5"/>
      <c r="EM555" s="5"/>
      <c r="EQ555" s="5"/>
      <c r="ER555" s="5"/>
      <c r="ES555" s="5"/>
      <c r="ET555" s="5"/>
      <c r="EU555" s="5"/>
    </row>
    <row r="556" spans="113:151" ht="12.75" customHeight="1">
      <c r="DI556" s="5"/>
      <c r="DJ556" s="5"/>
      <c r="DK556" s="5"/>
      <c r="DL556" s="5"/>
      <c r="DM556" s="5"/>
      <c r="DN556" s="5"/>
      <c r="DO556" s="5"/>
      <c r="DP556" s="5"/>
      <c r="DQ556" s="5"/>
      <c r="DT556" s="5"/>
      <c r="DU556" s="5"/>
      <c r="DV556" s="5"/>
      <c r="DW556" s="5"/>
      <c r="DX556" s="5"/>
      <c r="DY556" s="5"/>
      <c r="DZ556" s="5"/>
      <c r="EA556" s="5"/>
      <c r="EF556" s="5"/>
      <c r="EG556" s="5"/>
      <c r="EH556" s="5"/>
      <c r="EI556" s="5"/>
      <c r="EJ556" s="5"/>
      <c r="EK556" s="5"/>
      <c r="EL556" s="5"/>
      <c r="EM556" s="5"/>
      <c r="EQ556" s="5"/>
      <c r="ER556" s="5"/>
      <c r="ES556" s="5"/>
      <c r="ET556" s="5"/>
      <c r="EU556" s="5"/>
    </row>
    <row r="557" spans="113:151" ht="12.75" customHeight="1">
      <c r="DI557" s="5"/>
      <c r="DJ557" s="5"/>
      <c r="DK557" s="5"/>
      <c r="DL557" s="5"/>
      <c r="DM557" s="5"/>
      <c r="DN557" s="5"/>
      <c r="DO557" s="5"/>
      <c r="DP557" s="5"/>
      <c r="DQ557" s="5"/>
      <c r="DT557" s="5"/>
      <c r="DU557" s="5"/>
      <c r="DV557" s="5"/>
      <c r="DW557" s="5"/>
      <c r="DX557" s="5"/>
      <c r="DY557" s="5"/>
      <c r="DZ557" s="5"/>
      <c r="EA557" s="5"/>
      <c r="EF557" s="5"/>
      <c r="EG557" s="5"/>
      <c r="EH557" s="5"/>
      <c r="EI557" s="5"/>
      <c r="EJ557" s="5"/>
      <c r="EK557" s="5"/>
      <c r="EL557" s="5"/>
      <c r="EM557" s="5"/>
      <c r="EQ557" s="5"/>
      <c r="ER557" s="5"/>
      <c r="ES557" s="5"/>
      <c r="ET557" s="5"/>
      <c r="EU557" s="5"/>
    </row>
    <row r="558" spans="113:151" ht="12.75" customHeight="1">
      <c r="DI558" s="5"/>
      <c r="DJ558" s="5"/>
      <c r="DK558" s="5"/>
      <c r="DL558" s="5"/>
      <c r="DM558" s="5"/>
      <c r="DN558" s="5"/>
      <c r="DO558" s="5"/>
      <c r="DP558" s="5"/>
      <c r="DQ558" s="5"/>
      <c r="DT558" s="5"/>
      <c r="DU558" s="5"/>
      <c r="DV558" s="5"/>
      <c r="DW558" s="5"/>
      <c r="DX558" s="5"/>
      <c r="DY558" s="5"/>
      <c r="DZ558" s="5"/>
      <c r="EA558" s="5"/>
      <c r="EF558" s="5"/>
      <c r="EG558" s="5"/>
      <c r="EH558" s="5"/>
      <c r="EI558" s="5"/>
      <c r="EJ558" s="5"/>
      <c r="EK558" s="5"/>
      <c r="EL558" s="5"/>
      <c r="EM558" s="5"/>
      <c r="EQ558" s="5"/>
      <c r="ER558" s="5"/>
      <c r="ES558" s="5"/>
      <c r="ET558" s="5"/>
      <c r="EU558" s="5"/>
    </row>
    <row r="559" spans="113:151" ht="12.75" customHeight="1">
      <c r="DI559" s="5"/>
      <c r="DJ559" s="5"/>
      <c r="DK559" s="5"/>
      <c r="DL559" s="5"/>
      <c r="DM559" s="5"/>
      <c r="DN559" s="5"/>
      <c r="DO559" s="5"/>
      <c r="DP559" s="5"/>
      <c r="DQ559" s="5"/>
      <c r="DT559" s="5"/>
      <c r="DU559" s="5"/>
      <c r="DV559" s="5"/>
      <c r="DW559" s="5"/>
      <c r="DX559" s="5"/>
      <c r="DY559" s="5"/>
      <c r="DZ559" s="5"/>
      <c r="EA559" s="5"/>
      <c r="EF559" s="5"/>
      <c r="EG559" s="5"/>
      <c r="EH559" s="5"/>
      <c r="EI559" s="5"/>
      <c r="EJ559" s="5"/>
      <c r="EK559" s="5"/>
      <c r="EL559" s="5"/>
      <c r="EM559" s="5"/>
      <c r="EQ559" s="5"/>
      <c r="ER559" s="5"/>
      <c r="ES559" s="5"/>
      <c r="ET559" s="5"/>
      <c r="EU559" s="5"/>
    </row>
    <row r="560" spans="113:151" ht="12.75" customHeight="1">
      <c r="DI560" s="5"/>
      <c r="DJ560" s="5"/>
      <c r="DK560" s="5"/>
      <c r="DL560" s="5"/>
      <c r="DM560" s="5"/>
      <c r="DN560" s="5"/>
      <c r="DO560" s="5"/>
      <c r="DP560" s="5"/>
      <c r="DQ560" s="5"/>
      <c r="DT560" s="5"/>
      <c r="DU560" s="5"/>
      <c r="DV560" s="5"/>
      <c r="DW560" s="5"/>
      <c r="DX560" s="5"/>
      <c r="DY560" s="5"/>
      <c r="DZ560" s="5"/>
      <c r="EA560" s="5"/>
      <c r="EF560" s="5"/>
      <c r="EG560" s="5"/>
      <c r="EH560" s="5"/>
      <c r="EI560" s="5"/>
      <c r="EJ560" s="5"/>
      <c r="EK560" s="5"/>
      <c r="EL560" s="5"/>
      <c r="EM560" s="5"/>
      <c r="EQ560" s="5"/>
      <c r="ER560" s="5"/>
      <c r="ES560" s="5"/>
      <c r="ET560" s="5"/>
      <c r="EU560" s="5"/>
    </row>
    <row r="561" spans="113:151" ht="12.75" customHeight="1">
      <c r="DI561" s="5"/>
      <c r="DJ561" s="5"/>
      <c r="DK561" s="5"/>
      <c r="DL561" s="5"/>
      <c r="DM561" s="5"/>
      <c r="DN561" s="5"/>
      <c r="DO561" s="5"/>
      <c r="DP561" s="5"/>
      <c r="DQ561" s="5"/>
      <c r="DT561" s="5"/>
      <c r="DU561" s="5"/>
      <c r="DV561" s="5"/>
      <c r="DW561" s="5"/>
      <c r="DX561" s="5"/>
      <c r="DY561" s="5"/>
      <c r="DZ561" s="5"/>
      <c r="EA561" s="5"/>
      <c r="EF561" s="5"/>
      <c r="EG561" s="5"/>
      <c r="EH561" s="5"/>
      <c r="EI561" s="5"/>
      <c r="EJ561" s="5"/>
      <c r="EK561" s="5"/>
      <c r="EL561" s="5"/>
      <c r="EM561" s="5"/>
      <c r="EQ561" s="5"/>
      <c r="ER561" s="5"/>
      <c r="ES561" s="5"/>
      <c r="ET561" s="5"/>
      <c r="EU561" s="5"/>
    </row>
    <row r="562" spans="113:151" ht="12.75" customHeight="1">
      <c r="DI562" s="5"/>
      <c r="DJ562" s="5"/>
      <c r="DK562" s="5"/>
      <c r="DL562" s="5"/>
      <c r="DM562" s="5"/>
      <c r="DN562" s="5"/>
      <c r="DO562" s="5"/>
      <c r="DP562" s="5"/>
      <c r="DQ562" s="5"/>
      <c r="DT562" s="5"/>
      <c r="DU562" s="5"/>
      <c r="DV562" s="5"/>
      <c r="DW562" s="5"/>
      <c r="DX562" s="5"/>
      <c r="DY562" s="5"/>
      <c r="DZ562" s="5"/>
      <c r="EA562" s="5"/>
      <c r="EF562" s="5"/>
      <c r="EG562" s="5"/>
      <c r="EH562" s="5"/>
      <c r="EI562" s="5"/>
      <c r="EJ562" s="5"/>
      <c r="EK562" s="5"/>
      <c r="EL562" s="5"/>
      <c r="EM562" s="5"/>
      <c r="EQ562" s="5"/>
      <c r="ER562" s="5"/>
      <c r="ES562" s="5"/>
      <c r="ET562" s="5"/>
      <c r="EU562" s="5"/>
    </row>
    <row r="563" spans="113:151" ht="12.75" customHeight="1">
      <c r="DI563" s="5"/>
      <c r="DJ563" s="5"/>
      <c r="DK563" s="5"/>
      <c r="DL563" s="5"/>
      <c r="DM563" s="5"/>
      <c r="DN563" s="5"/>
      <c r="DO563" s="5"/>
      <c r="DP563" s="5"/>
      <c r="DQ563" s="5"/>
      <c r="DT563" s="5"/>
      <c r="DU563" s="5"/>
      <c r="DV563" s="5"/>
      <c r="DW563" s="5"/>
      <c r="DX563" s="5"/>
      <c r="DY563" s="5"/>
      <c r="DZ563" s="5"/>
      <c r="EA563" s="5"/>
      <c r="EF563" s="5"/>
      <c r="EG563" s="5"/>
      <c r="EH563" s="5"/>
      <c r="EI563" s="5"/>
      <c r="EJ563" s="5"/>
      <c r="EK563" s="5"/>
      <c r="EL563" s="5"/>
      <c r="EM563" s="5"/>
      <c r="EQ563" s="5"/>
      <c r="ER563" s="5"/>
      <c r="ES563" s="5"/>
      <c r="ET563" s="5"/>
      <c r="EU563" s="5"/>
    </row>
    <row r="564" spans="113:151" ht="12.75" customHeight="1">
      <c r="DI564" s="5"/>
      <c r="DJ564" s="5"/>
      <c r="DK564" s="5"/>
      <c r="DL564" s="5"/>
      <c r="DM564" s="5"/>
      <c r="DN564" s="5"/>
      <c r="DO564" s="5"/>
      <c r="DP564" s="5"/>
      <c r="DQ564" s="5"/>
      <c r="DT564" s="5"/>
      <c r="DU564" s="5"/>
      <c r="DV564" s="5"/>
      <c r="DW564" s="5"/>
      <c r="DX564" s="5"/>
      <c r="DY564" s="5"/>
      <c r="DZ564" s="5"/>
      <c r="EA564" s="5"/>
      <c r="EF564" s="5"/>
      <c r="EG564" s="5"/>
      <c r="EH564" s="5"/>
      <c r="EI564" s="5"/>
      <c r="EJ564" s="5"/>
      <c r="EK564" s="5"/>
      <c r="EL564" s="5"/>
      <c r="EM564" s="5"/>
      <c r="EQ564" s="5"/>
      <c r="ER564" s="5"/>
      <c r="ES564" s="5"/>
      <c r="ET564" s="5"/>
      <c r="EU564" s="5"/>
    </row>
    <row r="565" spans="113:151" ht="12.75" customHeight="1">
      <c r="DI565" s="5"/>
      <c r="DJ565" s="5"/>
      <c r="DK565" s="5"/>
      <c r="DL565" s="5"/>
      <c r="DM565" s="5"/>
      <c r="DN565" s="5"/>
      <c r="DO565" s="5"/>
      <c r="DP565" s="5"/>
      <c r="DQ565" s="5"/>
      <c r="DT565" s="5"/>
      <c r="DU565" s="5"/>
      <c r="DV565" s="5"/>
      <c r="DW565" s="5"/>
      <c r="DX565" s="5"/>
      <c r="DY565" s="5"/>
      <c r="DZ565" s="5"/>
      <c r="EA565" s="5"/>
      <c r="EF565" s="5"/>
      <c r="EG565" s="5"/>
      <c r="EH565" s="5"/>
      <c r="EI565" s="5"/>
      <c r="EJ565" s="5"/>
      <c r="EK565" s="5"/>
      <c r="EL565" s="5"/>
      <c r="EM565" s="5"/>
      <c r="EQ565" s="5"/>
      <c r="ER565" s="5"/>
      <c r="ES565" s="5"/>
      <c r="ET565" s="5"/>
      <c r="EU565" s="5"/>
    </row>
    <row r="566" spans="113:151" ht="12.75" customHeight="1">
      <c r="DI566" s="5"/>
      <c r="DJ566" s="5"/>
      <c r="DK566" s="5"/>
      <c r="DL566" s="5"/>
      <c r="DM566" s="5"/>
      <c r="DN566" s="5"/>
      <c r="DO566" s="5"/>
      <c r="DP566" s="5"/>
      <c r="DQ566" s="5"/>
      <c r="DT566" s="5"/>
      <c r="DU566" s="5"/>
      <c r="DV566" s="5"/>
      <c r="DW566" s="5"/>
      <c r="DX566" s="5"/>
      <c r="DY566" s="5"/>
      <c r="DZ566" s="5"/>
      <c r="EA566" s="5"/>
      <c r="EF566" s="5"/>
      <c r="EG566" s="5"/>
      <c r="EH566" s="5"/>
      <c r="EI566" s="5"/>
      <c r="EJ566" s="5"/>
      <c r="EK566" s="5"/>
      <c r="EL566" s="5"/>
      <c r="EM566" s="5"/>
      <c r="EQ566" s="5"/>
      <c r="ER566" s="5"/>
      <c r="ES566" s="5"/>
      <c r="ET566" s="5"/>
      <c r="EU566" s="5"/>
    </row>
    <row r="567" spans="113:151" ht="12.75" customHeight="1">
      <c r="DI567" s="5"/>
      <c r="DJ567" s="5"/>
      <c r="DK567" s="5"/>
      <c r="DL567" s="5"/>
      <c r="DM567" s="5"/>
      <c r="DN567" s="5"/>
      <c r="DO567" s="5"/>
      <c r="DP567" s="5"/>
      <c r="DQ567" s="5"/>
      <c r="DT567" s="5"/>
      <c r="DU567" s="5"/>
      <c r="DV567" s="5"/>
      <c r="DW567" s="5"/>
      <c r="DX567" s="5"/>
      <c r="DY567" s="5"/>
      <c r="DZ567" s="5"/>
      <c r="EA567" s="5"/>
      <c r="EF567" s="5"/>
      <c r="EG567" s="5"/>
      <c r="EH567" s="5"/>
      <c r="EI567" s="5"/>
      <c r="EJ567" s="5"/>
      <c r="EK567" s="5"/>
      <c r="EL567" s="5"/>
      <c r="EM567" s="5"/>
      <c r="EQ567" s="5"/>
      <c r="ER567" s="5"/>
      <c r="ES567" s="5"/>
      <c r="ET567" s="5"/>
      <c r="EU567" s="5"/>
    </row>
    <row r="568" spans="113:151" ht="12.75" customHeight="1">
      <c r="DI568" s="5"/>
      <c r="DJ568" s="5"/>
      <c r="DK568" s="5"/>
      <c r="DL568" s="5"/>
      <c r="DM568" s="5"/>
      <c r="DN568" s="5"/>
      <c r="DO568" s="5"/>
      <c r="DP568" s="5"/>
      <c r="DQ568" s="5"/>
      <c r="DT568" s="5"/>
      <c r="DU568" s="5"/>
      <c r="DV568" s="5"/>
      <c r="DW568" s="5"/>
      <c r="DX568" s="5"/>
      <c r="DY568" s="5"/>
      <c r="DZ568" s="5"/>
      <c r="EA568" s="5"/>
      <c r="EF568" s="5"/>
      <c r="EG568" s="5"/>
      <c r="EH568" s="5"/>
      <c r="EI568" s="5"/>
      <c r="EJ568" s="5"/>
      <c r="EK568" s="5"/>
      <c r="EL568" s="5"/>
      <c r="EM568" s="5"/>
      <c r="EQ568" s="5"/>
      <c r="ER568" s="5"/>
      <c r="ES568" s="5"/>
      <c r="ET568" s="5"/>
      <c r="EU568" s="5"/>
    </row>
    <row r="569" spans="113:151" ht="12.75" customHeight="1">
      <c r="DI569" s="5"/>
      <c r="DJ569" s="5"/>
      <c r="DK569" s="5"/>
      <c r="DL569" s="5"/>
      <c r="DM569" s="5"/>
      <c r="DN569" s="5"/>
      <c r="DO569" s="5"/>
      <c r="DP569" s="5"/>
      <c r="DQ569" s="5"/>
      <c r="DT569" s="5"/>
      <c r="DU569" s="5"/>
      <c r="DV569" s="5"/>
      <c r="DW569" s="5"/>
      <c r="DX569" s="5"/>
      <c r="DY569" s="5"/>
      <c r="DZ569" s="5"/>
      <c r="EA569" s="5"/>
      <c r="EF569" s="5"/>
      <c r="EG569" s="5"/>
      <c r="EH569" s="5"/>
      <c r="EI569" s="5"/>
      <c r="EJ569" s="5"/>
      <c r="EK569" s="5"/>
      <c r="EL569" s="5"/>
      <c r="EM569" s="5"/>
      <c r="EQ569" s="5"/>
      <c r="ER569" s="5"/>
      <c r="ES569" s="5"/>
      <c r="ET569" s="5"/>
      <c r="EU569" s="5"/>
    </row>
    <row r="570" spans="113:151" ht="12.75" customHeight="1">
      <c r="DI570" s="5"/>
      <c r="DJ570" s="5"/>
      <c r="DK570" s="5"/>
      <c r="DL570" s="5"/>
      <c r="DM570" s="5"/>
      <c r="DN570" s="5"/>
      <c r="DO570" s="5"/>
      <c r="DP570" s="5"/>
      <c r="DQ570" s="5"/>
      <c r="DT570" s="5"/>
      <c r="DU570" s="5"/>
      <c r="DV570" s="5"/>
      <c r="DW570" s="5"/>
      <c r="DX570" s="5"/>
      <c r="DY570" s="5"/>
      <c r="DZ570" s="5"/>
      <c r="EA570" s="5"/>
      <c r="EF570" s="5"/>
      <c r="EG570" s="5"/>
      <c r="EH570" s="5"/>
      <c r="EI570" s="5"/>
      <c r="EJ570" s="5"/>
      <c r="EK570" s="5"/>
      <c r="EL570" s="5"/>
      <c r="EM570" s="5"/>
      <c r="EQ570" s="5"/>
      <c r="ER570" s="5"/>
      <c r="ES570" s="5"/>
      <c r="ET570" s="5"/>
      <c r="EU570" s="5"/>
    </row>
    <row r="571" spans="113:151" ht="12.75" customHeight="1">
      <c r="DI571" s="5"/>
      <c r="DJ571" s="5"/>
      <c r="DK571" s="5"/>
      <c r="DL571" s="5"/>
      <c r="DM571" s="5"/>
      <c r="DN571" s="5"/>
      <c r="DO571" s="5"/>
      <c r="DP571" s="5"/>
      <c r="DQ571" s="5"/>
      <c r="DT571" s="5"/>
      <c r="DU571" s="5"/>
      <c r="DV571" s="5"/>
      <c r="DW571" s="5"/>
      <c r="DX571" s="5"/>
      <c r="DY571" s="5"/>
      <c r="DZ571" s="5"/>
      <c r="EA571" s="5"/>
      <c r="EF571" s="5"/>
      <c r="EG571" s="5"/>
      <c r="EH571" s="5"/>
      <c r="EI571" s="5"/>
      <c r="EJ571" s="5"/>
      <c r="EK571" s="5"/>
      <c r="EL571" s="5"/>
      <c r="EM571" s="5"/>
      <c r="EQ571" s="5"/>
      <c r="ER571" s="5"/>
      <c r="ES571" s="5"/>
      <c r="ET571" s="5"/>
      <c r="EU571" s="5"/>
    </row>
    <row r="572" spans="113:151" ht="12.75" customHeight="1">
      <c r="DI572" s="5"/>
      <c r="DJ572" s="5"/>
      <c r="DK572" s="5"/>
      <c r="DL572" s="5"/>
      <c r="DM572" s="5"/>
      <c r="DN572" s="5"/>
      <c r="DO572" s="5"/>
      <c r="DP572" s="5"/>
      <c r="DQ572" s="5"/>
      <c r="DT572" s="5"/>
      <c r="DU572" s="5"/>
      <c r="DV572" s="5"/>
      <c r="DW572" s="5"/>
      <c r="DX572" s="5"/>
      <c r="DY572" s="5"/>
      <c r="DZ572" s="5"/>
      <c r="EA572" s="5"/>
      <c r="EF572" s="5"/>
      <c r="EG572" s="5"/>
      <c r="EH572" s="5"/>
      <c r="EI572" s="5"/>
      <c r="EJ572" s="5"/>
      <c r="EK572" s="5"/>
      <c r="EL572" s="5"/>
      <c r="EM572" s="5"/>
      <c r="EQ572" s="5"/>
      <c r="ER572" s="5"/>
      <c r="ES572" s="5"/>
      <c r="ET572" s="5"/>
      <c r="EU572" s="5"/>
    </row>
    <row r="573" spans="113:151" ht="12.75" customHeight="1">
      <c r="DI573" s="5"/>
      <c r="DJ573" s="5"/>
      <c r="DK573" s="5"/>
      <c r="DL573" s="5"/>
      <c r="DM573" s="5"/>
      <c r="DN573" s="5"/>
      <c r="DO573" s="5"/>
      <c r="DP573" s="5"/>
      <c r="DQ573" s="5"/>
      <c r="DT573" s="5"/>
      <c r="DU573" s="5"/>
      <c r="DV573" s="5"/>
      <c r="DW573" s="5"/>
      <c r="DX573" s="5"/>
      <c r="DY573" s="5"/>
      <c r="DZ573" s="5"/>
      <c r="EA573" s="5"/>
      <c r="EF573" s="5"/>
      <c r="EG573" s="5"/>
      <c r="EH573" s="5"/>
      <c r="EI573" s="5"/>
      <c r="EJ573" s="5"/>
      <c r="EK573" s="5"/>
      <c r="EL573" s="5"/>
      <c r="EM573" s="5"/>
      <c r="EQ573" s="5"/>
      <c r="ER573" s="5"/>
      <c r="ES573" s="5"/>
      <c r="ET573" s="5"/>
      <c r="EU573" s="5"/>
    </row>
    <row r="574" spans="113:151" ht="12.75" customHeight="1">
      <c r="DI574" s="5"/>
      <c r="DJ574" s="5"/>
      <c r="DK574" s="5"/>
      <c r="DL574" s="5"/>
      <c r="DM574" s="5"/>
      <c r="DN574" s="5"/>
      <c r="DO574" s="5"/>
      <c r="DP574" s="5"/>
      <c r="DQ574" s="5"/>
      <c r="DT574" s="5"/>
      <c r="DU574" s="5"/>
      <c r="DV574" s="5"/>
      <c r="DW574" s="5"/>
      <c r="DX574" s="5"/>
      <c r="DY574" s="5"/>
      <c r="DZ574" s="5"/>
      <c r="EA574" s="5"/>
      <c r="EF574" s="5"/>
      <c r="EG574" s="5"/>
      <c r="EH574" s="5"/>
      <c r="EI574" s="5"/>
      <c r="EJ574" s="5"/>
      <c r="EK574" s="5"/>
      <c r="EL574" s="5"/>
      <c r="EM574" s="5"/>
      <c r="EQ574" s="5"/>
      <c r="ER574" s="5"/>
      <c r="ES574" s="5"/>
      <c r="ET574" s="5"/>
      <c r="EU574" s="5"/>
    </row>
    <row r="575" spans="113:151" ht="12.75" customHeight="1">
      <c r="DI575" s="5"/>
      <c r="DJ575" s="5"/>
      <c r="DK575" s="5"/>
      <c r="DL575" s="5"/>
      <c r="DM575" s="5"/>
      <c r="DN575" s="5"/>
      <c r="DO575" s="5"/>
      <c r="DP575" s="5"/>
      <c r="DQ575" s="5"/>
      <c r="DT575" s="5"/>
      <c r="DU575" s="5"/>
      <c r="DV575" s="5"/>
      <c r="DW575" s="5"/>
      <c r="DX575" s="5"/>
      <c r="DY575" s="5"/>
      <c r="DZ575" s="5"/>
      <c r="EA575" s="5"/>
      <c r="EF575" s="5"/>
      <c r="EG575" s="5"/>
      <c r="EH575" s="5"/>
      <c r="EI575" s="5"/>
      <c r="EJ575" s="5"/>
      <c r="EK575" s="5"/>
      <c r="EL575" s="5"/>
      <c r="EM575" s="5"/>
    </row>
    <row r="576" spans="113:151" ht="12.75" customHeight="1">
      <c r="DI576" s="5"/>
      <c r="DJ576" s="5"/>
      <c r="DK576" s="5"/>
      <c r="DL576" s="5"/>
      <c r="DM576" s="5"/>
      <c r="DN576" s="5"/>
      <c r="DO576" s="5"/>
      <c r="DP576" s="5"/>
      <c r="DQ576" s="5"/>
      <c r="DT576" s="5"/>
      <c r="DU576" s="5"/>
      <c r="DV576" s="5"/>
      <c r="DW576" s="5"/>
      <c r="DX576" s="5"/>
      <c r="DY576" s="5"/>
      <c r="DZ576" s="5"/>
      <c r="EA576" s="5"/>
      <c r="EF576" s="5"/>
      <c r="EG576" s="5"/>
      <c r="EH576" s="5"/>
      <c r="EI576" s="5"/>
      <c r="EJ576" s="5"/>
      <c r="EK576" s="5"/>
      <c r="EL576" s="5"/>
      <c r="EM576" s="5"/>
    </row>
  </sheetData>
  <mergeCells count="88">
    <mergeCell ref="CQ7:CQ9"/>
    <mergeCell ref="B7:N8"/>
    <mergeCell ref="O7:O9"/>
    <mergeCell ref="R7:AD8"/>
    <mergeCell ref="AE7:AE9"/>
    <mergeCell ref="AH7:AT8"/>
    <mergeCell ref="AU7:AU9"/>
    <mergeCell ref="AX7:BJ8"/>
    <mergeCell ref="BK7:BK9"/>
    <mergeCell ref="BN7:BZ8"/>
    <mergeCell ref="CA7:CA9"/>
    <mergeCell ref="CD7:CP8"/>
    <mergeCell ref="EU9:EU10"/>
    <mergeCell ref="CT7:DF8"/>
    <mergeCell ref="DG7:DG9"/>
    <mergeCell ref="DI7:DR8"/>
    <mergeCell ref="DT8:EA8"/>
    <mergeCell ref="EF8:EM8"/>
    <mergeCell ref="EQ8:EU8"/>
    <mergeCell ref="DI9:DI10"/>
    <mergeCell ref="DQ9:DQ10"/>
    <mergeCell ref="DR9:DR10"/>
    <mergeCell ref="DT9:DT10"/>
    <mergeCell ref="EF9:EF10"/>
    <mergeCell ref="EQ9:EQ10"/>
    <mergeCell ref="ER9:ER10"/>
    <mergeCell ref="ES9:ES10"/>
    <mergeCell ref="ET9:ET10"/>
    <mergeCell ref="DT42:DT43"/>
    <mergeCell ref="DT41:EA41"/>
    <mergeCell ref="B42:N43"/>
    <mergeCell ref="O42:O44"/>
    <mergeCell ref="R42:AD43"/>
    <mergeCell ref="AE42:AE44"/>
    <mergeCell ref="AH42:AT43"/>
    <mergeCell ref="AU42:AU44"/>
    <mergeCell ref="AX42:BJ43"/>
    <mergeCell ref="BK42:BK44"/>
    <mergeCell ref="BN42:BZ43"/>
    <mergeCell ref="CA42:CA44"/>
    <mergeCell ref="CD42:CP43"/>
    <mergeCell ref="CQ42:CQ44"/>
    <mergeCell ref="CT42:DF43"/>
    <mergeCell ref="DG42:DG44"/>
    <mergeCell ref="CP89:CP91"/>
    <mergeCell ref="B89:M90"/>
    <mergeCell ref="N89:N91"/>
    <mergeCell ref="R89:AC90"/>
    <mergeCell ref="AD89:AD91"/>
    <mergeCell ref="AH89:AS90"/>
    <mergeCell ref="AT89:AT91"/>
    <mergeCell ref="AX89:BI90"/>
    <mergeCell ref="BJ89:BJ91"/>
    <mergeCell ref="BN89:BY90"/>
    <mergeCell ref="BZ89:BZ91"/>
    <mergeCell ref="CD89:CO90"/>
    <mergeCell ref="CT89:DE90"/>
    <mergeCell ref="DF89:DF91"/>
    <mergeCell ref="DI89:DR90"/>
    <mergeCell ref="EQ89:EU89"/>
    <mergeCell ref="DT90:EA90"/>
    <mergeCell ref="EF90:EM90"/>
    <mergeCell ref="EQ90:EQ91"/>
    <mergeCell ref="ER90:ER91"/>
    <mergeCell ref="ES90:ES91"/>
    <mergeCell ref="ET90:ET91"/>
    <mergeCell ref="EU90:EU91"/>
    <mergeCell ref="DI91:DI92"/>
    <mergeCell ref="DQ91:DQ92"/>
    <mergeCell ref="DR91:DR92"/>
    <mergeCell ref="DT91:DT92"/>
    <mergeCell ref="EF91:EF92"/>
    <mergeCell ref="DT124:DT125"/>
    <mergeCell ref="DT123:EA123"/>
    <mergeCell ref="B124:M125"/>
    <mergeCell ref="N124:N126"/>
    <mergeCell ref="R124:AC125"/>
    <mergeCell ref="AD124:AD126"/>
    <mergeCell ref="AH124:AS125"/>
    <mergeCell ref="AT124:AT126"/>
    <mergeCell ref="AX124:BI125"/>
    <mergeCell ref="BJ124:BJ126"/>
    <mergeCell ref="BN124:BY125"/>
    <mergeCell ref="BZ124:BZ126"/>
    <mergeCell ref="CD124:CO125"/>
    <mergeCell ref="CP124:CP126"/>
    <mergeCell ref="CT124:DE125"/>
    <mergeCell ref="DF124:DF126"/>
  </mergeCells>
  <conditionalFormatting sqref="CD35:CP38 CT117:DE120 DJ36:DR39 ER92:EU131 DU93:EA116 DU11:EA34 EG11:EM14 DU44:EA67 EG16:EM16 DU126:EA149 CD117:CO120 ER11:EU50 B35:N38 B70:N73 B152:M155 CT152:DE155 R117:AC120 B117:M120 R70:AD73 R35:AD38 AH35:AT38 AH70:AT73 R152:AC155 AH117:AS120 AX117:BI120 AH152:AS155 AX70:BJ73 AX35:BJ38 BN35:BZ38 BN70:BZ73 AX152:BI155 BN117:BY120 BN152:BY155 CD152:CO155 CD70:CP73 EG93:EM96 CT35:DF38 CT70:DF73 DJ118:DR121 EG98:EM98 DQ11:DR34 DQ93:DR116">
    <cfRule type="cellIs" dxfId="0" priority="1" stopIfTrue="1" operator="lessThan">
      <formula>0</formula>
    </cfRule>
  </conditionalFormatting>
  <pageMargins left="0.59055118110236227" right="0" top="0.39370078740157483" bottom="0" header="0" footer="0"/>
  <pageSetup paperSize="9" orientation="portrait" horizontalDpi="355" verticalDpi="35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Singret Hill</vt:lpstr>
      <vt:lpstr>Gresford Road</vt:lpstr>
      <vt:lpstr>'Gresford Road'!Print_Area</vt:lpstr>
      <vt:lpstr>'Singret Hill'!Print_Area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Herapath</dc:creator>
  <cp:lastModifiedBy>Steve Jones</cp:lastModifiedBy>
  <dcterms:created xsi:type="dcterms:W3CDTF">2020-08-21T15:36:06Z</dcterms:created>
  <dcterms:modified xsi:type="dcterms:W3CDTF">2021-02-15T11:56:55Z</dcterms:modified>
</cp:coreProperties>
</file>